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6\RANKING\"/>
    </mc:Choice>
  </mc:AlternateContent>
  <bookViews>
    <workbookView xWindow="0" yWindow="0" windowWidth="28800" windowHeight="18000" tabRatio="918"/>
  </bookViews>
  <sheets>
    <sheet name="INTERCLUBES" sheetId="2" r:id="rId1"/>
    <sheet name="VAR. JUV-18" sheetId="14" r:id="rId2"/>
    <sheet name="VAR. PRE-JUV" sheetId="16" r:id="rId3"/>
    <sheet name="MUJ - JUV" sheetId="15" r:id="rId4"/>
    <sheet name="MUJ. PRE-JUV" sheetId="17" r:id="rId5"/>
    <sheet name="VAR. INFANTILES" sheetId="21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'!$B$91:$AL$114</definedName>
    <definedName name="_xlnm._FilterDatabase" localSheetId="8" hidden="1">'BIRDIES '!$E$32:$AL$34</definedName>
    <definedName name="_xlnm._FilterDatabase" localSheetId="3" hidden="1">'MUJ - JUV'!$B$14:$AE$41</definedName>
    <definedName name="_xlnm._FilterDatabase" localSheetId="1" hidden="1">'VAR. JUV-18'!$B$10:$AE$110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Cols" localSheetId="3" hidden="1">'MUJ - JUV'!$L:$AE</definedName>
    <definedName name="Z_58E021BF_97D1_4B64_8CE7_89613EB62F48_.wvu.Cols" localSheetId="4" hidden="1">'MUJ. PRE-JUV'!$L:$AE</definedName>
    <definedName name="Z_58E021BF_97D1_4B64_8CE7_89613EB62F48_.wvu.Cols" localSheetId="5" hidden="1">'VAR. INFANTILES'!$L:$AE</definedName>
    <definedName name="Z_58E021BF_97D1_4B64_8CE7_89613EB62F48_.wvu.Cols" localSheetId="1" hidden="1">'VAR. JUV-18'!$L:$AE</definedName>
    <definedName name="Z_58E021BF_97D1_4B64_8CE7_89613EB62F48_.wvu.Cols" localSheetId="2" hidden="1">'VAR. PRE-JUV'!$L:$AE</definedName>
    <definedName name="Z_58E021BF_97D1_4B64_8CE7_89613EB62F48_.wvu.FilterData" localSheetId="6" hidden="1">'ALBATROS '!$B$91:$AL$114</definedName>
    <definedName name="Z_58E021BF_97D1_4B64_8CE7_89613EB62F48_.wvu.FilterData" localSheetId="8" hidden="1">'BIRDIES '!$E$32:$AL$34</definedName>
    <definedName name="Z_58E021BF_97D1_4B64_8CE7_89613EB62F48_.wvu.FilterData" localSheetId="3" hidden="1">'MUJ - JUV'!$B$14:$AE$41</definedName>
    <definedName name="Z_58E021BF_97D1_4B64_8CE7_89613EB62F48_.wvu.FilterData" localSheetId="1" hidden="1">'VAR. JUV-18'!$B$10:$AE$110</definedName>
    <definedName name="Z_58E021BF_97D1_4B64_8CE7_89613EB62F48_.wvu.Rows" localSheetId="8" hidden="1">'BIRDIES '!$19:$19</definedName>
    <definedName name="Z_58E021BF_97D1_4B64_8CE7_89613EB62F48_.wvu.Rows" localSheetId="4" hidden="1">'MUJ. PRE-JUV'!$1:$36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3" i="16" l="1"/>
  <c r="G19" i="15" l="1"/>
  <c r="F19" i="15" s="1"/>
  <c r="G28" i="16"/>
  <c r="F28" i="16" s="1"/>
  <c r="G37" i="14"/>
  <c r="F37" i="14" s="1"/>
  <c r="G29" i="14"/>
  <c r="F29" i="14" s="1"/>
  <c r="Q27" i="21" l="1"/>
  <c r="E136" i="16"/>
  <c r="E11" i="16"/>
  <c r="E28" i="16"/>
  <c r="G15" i="21"/>
  <c r="F15" i="21" s="1"/>
  <c r="G14" i="21"/>
  <c r="F14" i="21" s="1"/>
  <c r="G13" i="21"/>
  <c r="F13" i="21" s="1"/>
  <c r="G12" i="21"/>
  <c r="F12" i="21" s="1"/>
  <c r="G11" i="21"/>
  <c r="F11" i="21" s="1"/>
  <c r="G10" i="21"/>
  <c r="F10" i="21" s="1"/>
  <c r="G21" i="15"/>
  <c r="F21" i="15" s="1"/>
  <c r="G20" i="15"/>
  <c r="F20" i="15" s="1"/>
  <c r="G33" i="16"/>
  <c r="G35" i="16"/>
  <c r="F35" i="16" s="1"/>
  <c r="G38" i="16"/>
  <c r="F38" i="16" s="1"/>
  <c r="G15" i="16"/>
  <c r="F15" i="16" s="1"/>
  <c r="G13" i="16"/>
  <c r="G43" i="14"/>
  <c r="F43" i="14" s="1"/>
  <c r="G38" i="14"/>
  <c r="F38" i="14" s="1"/>
  <c r="G35" i="14"/>
  <c r="F35" i="14" s="1"/>
  <c r="G85" i="14"/>
  <c r="F85" i="14" s="1"/>
  <c r="G32" i="14"/>
  <c r="F32" i="14" s="1"/>
  <c r="G27" i="14"/>
  <c r="AM8" i="10"/>
  <c r="AM9" i="10" s="1"/>
  <c r="AM10" i="10" s="1"/>
  <c r="AM11" i="10" s="1"/>
  <c r="AM12" i="10" s="1"/>
  <c r="AM13" i="10" s="1"/>
  <c r="AM14" i="10" s="1"/>
  <c r="AM15" i="10" s="1"/>
  <c r="AM16" i="10" s="1"/>
  <c r="AM17" i="10" s="1"/>
  <c r="AM18" i="10" s="1"/>
  <c r="AM19" i="10" s="1"/>
  <c r="AM20" i="10" s="1"/>
  <c r="N98" i="17"/>
  <c r="N97" i="17"/>
  <c r="N86" i="17"/>
  <c r="N96" i="17"/>
  <c r="G47" i="17"/>
  <c r="G61" i="17"/>
  <c r="G57" i="17"/>
  <c r="G48" i="17"/>
  <c r="G51" i="17"/>
  <c r="G60" i="17"/>
  <c r="G58" i="17"/>
  <c r="G49" i="17"/>
  <c r="G59" i="17"/>
  <c r="G53" i="17"/>
  <c r="G50" i="17"/>
  <c r="G46" i="17"/>
  <c r="E61" i="15"/>
  <c r="E59" i="15"/>
  <c r="E21" i="15"/>
  <c r="E20" i="15"/>
  <c r="E35" i="16"/>
  <c r="N196" i="16"/>
  <c r="N195" i="16"/>
  <c r="N194" i="16"/>
  <c r="N193" i="16"/>
  <c r="N192" i="16"/>
  <c r="N191" i="16"/>
  <c r="N190" i="16"/>
  <c r="N189" i="16"/>
  <c r="N188" i="16"/>
  <c r="N187" i="16"/>
  <c r="N186" i="16"/>
  <c r="N185" i="16"/>
  <c r="N184" i="16"/>
  <c r="N183" i="16"/>
  <c r="N182" i="16"/>
  <c r="N181" i="16"/>
  <c r="N180" i="16"/>
  <c r="N179" i="16"/>
  <c r="N178" i="16"/>
  <c r="N177" i="16"/>
  <c r="N176" i="16"/>
  <c r="N175" i="16"/>
  <c r="N174" i="16"/>
  <c r="N173" i="16"/>
  <c r="N172" i="16"/>
  <c r="N171" i="16"/>
  <c r="N170" i="16"/>
  <c r="N169" i="16"/>
  <c r="N168" i="16"/>
  <c r="N167" i="16"/>
  <c r="N166" i="16"/>
  <c r="N165" i="16"/>
  <c r="N164" i="16"/>
  <c r="N163" i="16"/>
  <c r="N162" i="16"/>
  <c r="N161" i="16"/>
  <c r="N160" i="16"/>
  <c r="N159" i="16"/>
  <c r="N158" i="16"/>
  <c r="N157" i="16"/>
  <c r="N156" i="16"/>
  <c r="N155" i="16"/>
  <c r="N154" i="16"/>
  <c r="N153" i="16"/>
  <c r="N152" i="16"/>
  <c r="N151" i="16"/>
  <c r="N150" i="16"/>
  <c r="N149" i="16"/>
  <c r="N148" i="16"/>
  <c r="N126" i="16"/>
  <c r="N147" i="16"/>
  <c r="N138" i="16"/>
  <c r="N113" i="16"/>
  <c r="N135" i="16"/>
  <c r="N134" i="16"/>
  <c r="N121" i="16"/>
  <c r="N146" i="16"/>
  <c r="N145" i="16"/>
  <c r="N125" i="16"/>
  <c r="N140" i="16"/>
  <c r="N131" i="16"/>
  <c r="N137" i="16"/>
  <c r="N144" i="16"/>
  <c r="N120" i="16"/>
  <c r="N128" i="16"/>
  <c r="E143" i="16"/>
  <c r="E141" i="16"/>
  <c r="E142" i="16"/>
  <c r="E33" i="16"/>
  <c r="N98" i="16"/>
  <c r="N97" i="16"/>
  <c r="N95" i="16"/>
  <c r="N94" i="16"/>
  <c r="N93" i="16"/>
  <c r="N92" i="16"/>
  <c r="N88" i="16"/>
  <c r="N87" i="16"/>
  <c r="N83" i="16"/>
  <c r="N82" i="16"/>
  <c r="N80" i="16"/>
  <c r="N79" i="16"/>
  <c r="N78" i="16"/>
  <c r="N76" i="16"/>
  <c r="N74" i="16"/>
  <c r="N72" i="16"/>
  <c r="N69" i="16"/>
  <c r="N68" i="16"/>
  <c r="N67" i="16"/>
  <c r="N66" i="16"/>
  <c r="N64" i="16"/>
  <c r="N63" i="16"/>
  <c r="N61" i="16"/>
  <c r="N58" i="16"/>
  <c r="N54" i="16"/>
  <c r="N52" i="16"/>
  <c r="N51" i="16"/>
  <c r="N49" i="16"/>
  <c r="N47" i="16"/>
  <c r="N43" i="16"/>
  <c r="N42" i="16"/>
  <c r="N41" i="16"/>
  <c r="N40" i="16"/>
  <c r="N39" i="16"/>
  <c r="N65" i="16"/>
  <c r="N96" i="16"/>
  <c r="N91" i="16"/>
  <c r="N90" i="16"/>
  <c r="N86" i="16"/>
  <c r="N85" i="16"/>
  <c r="N77" i="16"/>
  <c r="N75" i="16"/>
  <c r="N73" i="16"/>
  <c r="N60" i="16"/>
  <c r="N59" i="16"/>
  <c r="N57" i="16"/>
  <c r="N53" i="16"/>
  <c r="N50" i="16"/>
  <c r="N46" i="16"/>
  <c r="N45" i="16"/>
  <c r="O100" i="16"/>
  <c r="N89" i="16"/>
  <c r="N84" i="16"/>
  <c r="N81" i="16"/>
  <c r="N71" i="16"/>
  <c r="N70" i="16"/>
  <c r="N62" i="16"/>
  <c r="N56" i="16"/>
  <c r="N55" i="16"/>
  <c r="N48" i="16"/>
  <c r="N44" i="16"/>
  <c r="G44" i="16" s="1"/>
  <c r="O218" i="14"/>
  <c r="M218" i="14"/>
  <c r="K218" i="14"/>
  <c r="I218" i="14"/>
  <c r="N131" i="14"/>
  <c r="N180" i="14"/>
  <c r="N179" i="14"/>
  <c r="N178" i="14"/>
  <c r="N121" i="14"/>
  <c r="N177" i="14"/>
  <c r="N176" i="14"/>
  <c r="N175" i="14"/>
  <c r="N174" i="14"/>
  <c r="N153" i="14"/>
  <c r="N173" i="14"/>
  <c r="N172" i="14"/>
  <c r="N171" i="14"/>
  <c r="N170" i="14"/>
  <c r="N169" i="14"/>
  <c r="N168" i="14"/>
  <c r="N167" i="14"/>
  <c r="N124" i="14"/>
  <c r="N166" i="14"/>
  <c r="N165" i="14"/>
  <c r="N164" i="14"/>
  <c r="N163" i="14"/>
  <c r="N162" i="14"/>
  <c r="N161" i="14"/>
  <c r="N160" i="14"/>
  <c r="N159" i="14"/>
  <c r="N154" i="14"/>
  <c r="N148" i="14"/>
  <c r="N214" i="14"/>
  <c r="N126" i="14"/>
  <c r="N213" i="14"/>
  <c r="N212" i="14"/>
  <c r="N211" i="14"/>
  <c r="N210" i="14"/>
  <c r="N209" i="14"/>
  <c r="N208" i="14"/>
  <c r="N207" i="14"/>
  <c r="N118" i="14"/>
  <c r="N146" i="14"/>
  <c r="N206" i="14"/>
  <c r="N205" i="14"/>
  <c r="N204" i="14"/>
  <c r="N203" i="14"/>
  <c r="N202" i="14"/>
  <c r="N201" i="14"/>
  <c r="N149" i="14"/>
  <c r="N200" i="14"/>
  <c r="N151" i="14"/>
  <c r="N199" i="14"/>
  <c r="N198" i="14"/>
  <c r="N197" i="14"/>
  <c r="N196" i="14"/>
  <c r="N195" i="14"/>
  <c r="N135" i="14"/>
  <c r="N194" i="14"/>
  <c r="N193" i="14"/>
  <c r="N192" i="14"/>
  <c r="N191" i="14"/>
  <c r="N190" i="14"/>
  <c r="N189" i="14"/>
  <c r="N188" i="14"/>
  <c r="N187" i="14"/>
  <c r="N147" i="14"/>
  <c r="N186" i="14"/>
  <c r="N185" i="14"/>
  <c r="N184" i="14"/>
  <c r="N183" i="14"/>
  <c r="N182" i="14"/>
  <c r="N181" i="14"/>
  <c r="E155" i="14"/>
  <c r="E161" i="14"/>
  <c r="E39" i="14"/>
  <c r="E43" i="14"/>
  <c r="E13" i="10"/>
  <c r="G56" i="17"/>
  <c r="G52" i="17"/>
  <c r="G55" i="17"/>
  <c r="G54" i="17"/>
  <c r="G18" i="15"/>
  <c r="G17" i="15"/>
  <c r="G11" i="15"/>
  <c r="G16" i="15"/>
  <c r="G15" i="15"/>
  <c r="G14" i="15"/>
  <c r="G13" i="15"/>
  <c r="G12" i="15"/>
  <c r="G10" i="15"/>
  <c r="F57" i="17" l="1"/>
  <c r="AN47" i="17"/>
  <c r="AN48" i="17" s="1"/>
  <c r="AN49" i="17" s="1"/>
  <c r="AN50" i="17" s="1"/>
  <c r="AN51" i="17" s="1"/>
  <c r="AN52" i="17" s="1"/>
  <c r="AN53" i="17" s="1"/>
  <c r="AN54" i="17" s="1"/>
  <c r="AN55" i="17" s="1"/>
  <c r="AN56" i="17" s="1"/>
  <c r="AN57" i="17" s="1"/>
  <c r="AN58" i="17" s="1"/>
  <c r="AN59" i="17" s="1"/>
  <c r="AN60" i="17" s="1"/>
  <c r="AN61" i="17" s="1"/>
  <c r="AN62" i="17" s="1"/>
  <c r="AN63" i="17" s="1"/>
  <c r="AN64" i="17" s="1"/>
  <c r="AN65" i="17" s="1"/>
  <c r="AN66" i="17" s="1"/>
  <c r="AN67" i="17" s="1"/>
  <c r="AN68" i="17" s="1"/>
  <c r="AN69" i="17" s="1"/>
  <c r="AN70" i="17" s="1"/>
  <c r="AN71" i="17" s="1"/>
  <c r="F18" i="15"/>
  <c r="G81" i="16"/>
  <c r="G22" i="16"/>
  <c r="F22" i="16" s="1"/>
  <c r="G26" i="16"/>
  <c r="F26" i="16" s="1"/>
  <c r="G25" i="16"/>
  <c r="F25" i="16" s="1"/>
  <c r="G27" i="16"/>
  <c r="F27" i="16" s="1"/>
  <c r="G24" i="16"/>
  <c r="F24" i="16" s="1"/>
  <c r="G23" i="16"/>
  <c r="F23" i="16" s="1"/>
  <c r="G21" i="16"/>
  <c r="F21" i="16" s="1"/>
  <c r="G19" i="16"/>
  <c r="F19" i="16" s="1"/>
  <c r="G18" i="16"/>
  <c r="F18" i="16" s="1"/>
  <c r="G20" i="16"/>
  <c r="F20" i="16" s="1"/>
  <c r="G16" i="16"/>
  <c r="F16" i="16" s="1"/>
  <c r="G14" i="16"/>
  <c r="F14" i="16" s="1"/>
  <c r="G11" i="16"/>
  <c r="F11" i="16" s="1"/>
  <c r="G17" i="16"/>
  <c r="F17" i="16" s="1"/>
  <c r="F13" i="16"/>
  <c r="G12" i="16"/>
  <c r="F12" i="16" s="1"/>
  <c r="G10" i="16"/>
  <c r="F10" i="16" s="1"/>
  <c r="G63" i="14"/>
  <c r="G65" i="14"/>
  <c r="G48" i="14"/>
  <c r="F48" i="14" s="1"/>
  <c r="G95" i="14"/>
  <c r="G24" i="14"/>
  <c r="G25" i="14"/>
  <c r="G99" i="14"/>
  <c r="G51" i="14"/>
  <c r="G33" i="14"/>
  <c r="G20" i="14"/>
  <c r="G94" i="14"/>
  <c r="G26" i="14"/>
  <c r="G21" i="14"/>
  <c r="G22" i="14"/>
  <c r="G28" i="14"/>
  <c r="G17" i="14"/>
  <c r="G11" i="14"/>
  <c r="G19" i="14"/>
  <c r="G18" i="14"/>
  <c r="G14" i="14"/>
  <c r="G12" i="14"/>
  <c r="G13" i="14"/>
  <c r="G16" i="14"/>
  <c r="G10" i="14"/>
  <c r="G15" i="14"/>
  <c r="G23" i="14"/>
  <c r="F23" i="14" s="1"/>
  <c r="E41" i="21"/>
  <c r="E15" i="21"/>
  <c r="E14" i="21"/>
  <c r="A11" i="21"/>
  <c r="A12" i="21" s="1"/>
  <c r="A13" i="21" s="1"/>
  <c r="A14" i="21" s="1"/>
  <c r="AN11" i="21"/>
  <c r="AN12" i="21" s="1"/>
  <c r="AN13" i="21" s="1"/>
  <c r="AN14" i="21" s="1"/>
  <c r="AN15" i="21" s="1"/>
  <c r="AN37" i="21"/>
  <c r="AN38" i="21" s="1"/>
  <c r="AN39" i="21" s="1"/>
  <c r="AN40" i="21" s="1"/>
  <c r="AN41" i="21" s="1"/>
  <c r="E25" i="21"/>
  <c r="E24" i="21"/>
  <c r="E23" i="21"/>
  <c r="E22" i="21"/>
  <c r="E21" i="21"/>
  <c r="E20" i="21"/>
  <c r="E19" i="21"/>
  <c r="E18" i="21"/>
  <c r="E17" i="21"/>
  <c r="E16" i="21"/>
  <c r="E51" i="21"/>
  <c r="E50" i="21"/>
  <c r="E49" i="21"/>
  <c r="E48" i="21"/>
  <c r="E47" i="21"/>
  <c r="E46" i="21"/>
  <c r="E45" i="21"/>
  <c r="E44" i="21"/>
  <c r="E43" i="21"/>
  <c r="E42" i="21"/>
  <c r="AV51" i="21"/>
  <c r="AT51" i="21"/>
  <c r="AP51" i="21"/>
  <c r="AX50" i="21"/>
  <c r="AW50" i="21"/>
  <c r="AU50" i="21"/>
  <c r="AS50" i="21"/>
  <c r="AQ50" i="21"/>
  <c r="AR50" i="21" s="1"/>
  <c r="AX49" i="21"/>
  <c r="AW49" i="21"/>
  <c r="AU49" i="21"/>
  <c r="AS49" i="21"/>
  <c r="AQ49" i="21"/>
  <c r="AR49" i="21" s="1"/>
  <c r="AX48" i="21"/>
  <c r="AW48" i="21"/>
  <c r="AU48" i="21"/>
  <c r="AS48" i="21"/>
  <c r="AQ48" i="21"/>
  <c r="AR48" i="21" s="1"/>
  <c r="AX47" i="21"/>
  <c r="AW47" i="21"/>
  <c r="AU47" i="21"/>
  <c r="AS47" i="21"/>
  <c r="AQ47" i="21"/>
  <c r="AR47" i="21" s="1"/>
  <c r="AX46" i="21"/>
  <c r="AW46" i="21"/>
  <c r="AU46" i="21"/>
  <c r="AS46" i="21"/>
  <c r="AQ46" i="21"/>
  <c r="AR46" i="21" s="1"/>
  <c r="AX45" i="21"/>
  <c r="AW45" i="21"/>
  <c r="AU45" i="21"/>
  <c r="AS45" i="21"/>
  <c r="AQ45" i="21"/>
  <c r="AR45" i="21" s="1"/>
  <c r="AX44" i="21"/>
  <c r="AW44" i="21"/>
  <c r="AU44" i="21"/>
  <c r="AS44" i="21"/>
  <c r="AQ44" i="21"/>
  <c r="AR44" i="21" s="1"/>
  <c r="AX43" i="21"/>
  <c r="AW43" i="21"/>
  <c r="AU43" i="21"/>
  <c r="AS43" i="21"/>
  <c r="AQ43" i="21"/>
  <c r="AR43" i="21" s="1"/>
  <c r="AX42" i="21"/>
  <c r="AW42" i="21"/>
  <c r="AU42" i="21"/>
  <c r="AS42" i="21"/>
  <c r="AQ42" i="21"/>
  <c r="AR42" i="21" s="1"/>
  <c r="AX41" i="21"/>
  <c r="AW41" i="21"/>
  <c r="AU41" i="21"/>
  <c r="AS41" i="21"/>
  <c r="AQ41" i="21"/>
  <c r="AR41" i="21" s="1"/>
  <c r="AX40" i="21"/>
  <c r="AW40" i="21"/>
  <c r="AU40" i="21"/>
  <c r="AS40" i="21"/>
  <c r="AQ40" i="21"/>
  <c r="AR40" i="21" s="1"/>
  <c r="AX39" i="21"/>
  <c r="AW39" i="21"/>
  <c r="AU39" i="21"/>
  <c r="AS39" i="21"/>
  <c r="AQ39" i="21"/>
  <c r="AR39" i="21" s="1"/>
  <c r="AX38" i="21"/>
  <c r="AW38" i="21"/>
  <c r="AU38" i="21"/>
  <c r="AS38" i="21"/>
  <c r="AQ38" i="21"/>
  <c r="AR38" i="21" s="1"/>
  <c r="AX37" i="21"/>
  <c r="AW37" i="21"/>
  <c r="AU37" i="21"/>
  <c r="AS37" i="21"/>
  <c r="AQ37" i="21"/>
  <c r="AR37" i="21" s="1"/>
  <c r="AX36" i="21"/>
  <c r="AW36" i="21"/>
  <c r="AU36" i="21"/>
  <c r="AS36" i="21"/>
  <c r="AQ36" i="21"/>
  <c r="AR36" i="21" s="1"/>
  <c r="AV25" i="21"/>
  <c r="AT25" i="21"/>
  <c r="AP25" i="21"/>
  <c r="AX24" i="21"/>
  <c r="AW24" i="21"/>
  <c r="AU24" i="21"/>
  <c r="AS24" i="21"/>
  <c r="AQ24" i="21"/>
  <c r="AR24" i="21" s="1"/>
  <c r="AX23" i="21"/>
  <c r="AW23" i="21"/>
  <c r="AU23" i="21"/>
  <c r="AS23" i="21"/>
  <c r="AQ23" i="21"/>
  <c r="AR23" i="21" s="1"/>
  <c r="AX22" i="21"/>
  <c r="AW22" i="21"/>
  <c r="AU22" i="21"/>
  <c r="AS22" i="21"/>
  <c r="AQ22" i="21"/>
  <c r="AR22" i="21" s="1"/>
  <c r="AX21" i="21"/>
  <c r="AW21" i="21"/>
  <c r="AU21" i="21"/>
  <c r="AS21" i="21"/>
  <c r="AQ21" i="21"/>
  <c r="AR21" i="21" s="1"/>
  <c r="AX20" i="21"/>
  <c r="AW20" i="21"/>
  <c r="AU20" i="21"/>
  <c r="AS20" i="21"/>
  <c r="AQ20" i="21"/>
  <c r="AR20" i="21" s="1"/>
  <c r="AX19" i="21"/>
  <c r="AW19" i="21"/>
  <c r="AU19" i="21"/>
  <c r="AS19" i="21"/>
  <c r="AQ19" i="21"/>
  <c r="AR19" i="21" s="1"/>
  <c r="AX18" i="21"/>
  <c r="AW18" i="21"/>
  <c r="AU18" i="21"/>
  <c r="AS18" i="21"/>
  <c r="AQ18" i="21"/>
  <c r="AR18" i="21" s="1"/>
  <c r="AX17" i="21"/>
  <c r="AW17" i="21"/>
  <c r="AU17" i="21"/>
  <c r="AS17" i="21"/>
  <c r="AQ17" i="21"/>
  <c r="AR17" i="21" s="1"/>
  <c r="AX16" i="21"/>
  <c r="AW16" i="21"/>
  <c r="AU16" i="21"/>
  <c r="AS16" i="21"/>
  <c r="AQ16" i="21"/>
  <c r="AR16" i="21" s="1"/>
  <c r="AX15" i="21"/>
  <c r="AW15" i="21"/>
  <c r="AU15" i="21"/>
  <c r="AS15" i="21"/>
  <c r="AQ15" i="21"/>
  <c r="AR15" i="21" s="1"/>
  <c r="AX14" i="21"/>
  <c r="AW14" i="21"/>
  <c r="AU14" i="21"/>
  <c r="AS14" i="21"/>
  <c r="AQ14" i="21"/>
  <c r="AR14" i="21" s="1"/>
  <c r="AX13" i="21"/>
  <c r="AW13" i="21"/>
  <c r="AU13" i="21"/>
  <c r="AS13" i="21"/>
  <c r="AQ13" i="21"/>
  <c r="AR13" i="21" s="1"/>
  <c r="AX12" i="21"/>
  <c r="AW12" i="21"/>
  <c r="AU12" i="21"/>
  <c r="AS12" i="21"/>
  <c r="AQ12" i="21"/>
  <c r="AR12" i="21" s="1"/>
  <c r="AX11" i="21"/>
  <c r="AW11" i="21"/>
  <c r="AU11" i="21"/>
  <c r="AS11" i="21"/>
  <c r="AQ11" i="21"/>
  <c r="AR11" i="21" s="1"/>
  <c r="AX10" i="21"/>
  <c r="AW10" i="21"/>
  <c r="AU10" i="21"/>
  <c r="AS10" i="21"/>
  <c r="AQ10" i="21"/>
  <c r="AR10" i="21" s="1"/>
  <c r="A37" i="21"/>
  <c r="A38" i="21" s="1"/>
  <c r="A39" i="21" s="1"/>
  <c r="A40" i="21" s="1"/>
  <c r="A41" i="21" s="1"/>
  <c r="E40" i="21"/>
  <c r="E39" i="21"/>
  <c r="AM52" i="21"/>
  <c r="AK52" i="21"/>
  <c r="AI52" i="21"/>
  <c r="AG52" i="21"/>
  <c r="AE52" i="21"/>
  <c r="AC52" i="21"/>
  <c r="AA52" i="21"/>
  <c r="Y52" i="21"/>
  <c r="W52" i="21"/>
  <c r="U52" i="21"/>
  <c r="S52" i="21"/>
  <c r="Q52" i="21"/>
  <c r="O52" i="21"/>
  <c r="M52" i="21"/>
  <c r="K52" i="21"/>
  <c r="I52" i="21"/>
  <c r="E37" i="21"/>
  <c r="E38" i="21"/>
  <c r="E36" i="21"/>
  <c r="AM27" i="21"/>
  <c r="AK27" i="21"/>
  <c r="AI27" i="21"/>
  <c r="AG27" i="21"/>
  <c r="AE27" i="21"/>
  <c r="AC27" i="21"/>
  <c r="AA27" i="21"/>
  <c r="Y27" i="21"/>
  <c r="W27" i="21"/>
  <c r="U27" i="21"/>
  <c r="S27" i="21"/>
  <c r="O27" i="21"/>
  <c r="M27" i="21"/>
  <c r="K27" i="21"/>
  <c r="I27" i="21"/>
  <c r="E13" i="21"/>
  <c r="E11" i="21"/>
  <c r="E10" i="21"/>
  <c r="E12" i="21"/>
  <c r="AV93" i="17"/>
  <c r="AT93" i="17"/>
  <c r="AR93" i="17"/>
  <c r="AP93" i="17"/>
  <c r="AW92" i="17"/>
  <c r="AU92" i="17"/>
  <c r="AS92" i="17"/>
  <c r="AQ92" i="17"/>
  <c r="AW91" i="17"/>
  <c r="AU91" i="17"/>
  <c r="AS91" i="17"/>
  <c r="AQ91" i="17"/>
  <c r="AO91" i="17"/>
  <c r="AO92" i="17" s="1"/>
  <c r="AW90" i="17"/>
  <c r="AU90" i="17"/>
  <c r="AS90" i="17"/>
  <c r="AQ90" i="17"/>
  <c r="AW89" i="17"/>
  <c r="AU89" i="17"/>
  <c r="AS89" i="17"/>
  <c r="AQ89" i="17"/>
  <c r="AW88" i="17"/>
  <c r="AU88" i="17"/>
  <c r="AS88" i="17"/>
  <c r="AQ88" i="17"/>
  <c r="AW87" i="17"/>
  <c r="AU87" i="17"/>
  <c r="AS87" i="17"/>
  <c r="AQ87" i="17"/>
  <c r="AW86" i="17"/>
  <c r="AU86" i="17"/>
  <c r="AS86" i="17"/>
  <c r="AQ86" i="17"/>
  <c r="AW85" i="17"/>
  <c r="AU85" i="17"/>
  <c r="AS85" i="17"/>
  <c r="AQ85" i="17"/>
  <c r="AW84" i="17"/>
  <c r="AU84" i="17"/>
  <c r="AS84" i="17"/>
  <c r="AQ84" i="17"/>
  <c r="AW83" i="17"/>
  <c r="AU83" i="17"/>
  <c r="AS83" i="17"/>
  <c r="AQ83" i="17"/>
  <c r="AV56" i="17"/>
  <c r="AT56" i="17"/>
  <c r="AR56" i="17"/>
  <c r="AP56" i="17"/>
  <c r="AW55" i="17"/>
  <c r="AU55" i="17"/>
  <c r="AS55" i="17"/>
  <c r="AQ55" i="17"/>
  <c r="AW54" i="17"/>
  <c r="AU54" i="17"/>
  <c r="AS54" i="17"/>
  <c r="AQ54" i="17"/>
  <c r="AO54" i="17"/>
  <c r="AO55" i="17" s="1"/>
  <c r="AW53" i="17"/>
  <c r="AU53" i="17"/>
  <c r="AS53" i="17"/>
  <c r="AQ53" i="17"/>
  <c r="AW52" i="17"/>
  <c r="AU52" i="17"/>
  <c r="AS52" i="17"/>
  <c r="AQ52" i="17"/>
  <c r="AW51" i="17"/>
  <c r="AU51" i="17"/>
  <c r="AS51" i="17"/>
  <c r="AQ51" i="17"/>
  <c r="AW50" i="17"/>
  <c r="AU50" i="17"/>
  <c r="AS50" i="17"/>
  <c r="AQ50" i="17"/>
  <c r="AW49" i="17"/>
  <c r="AU49" i="17"/>
  <c r="AS49" i="17"/>
  <c r="AQ49" i="17"/>
  <c r="AW48" i="17"/>
  <c r="AU48" i="17"/>
  <c r="AS48" i="17"/>
  <c r="AQ48" i="17"/>
  <c r="AW47" i="17"/>
  <c r="AU47" i="17"/>
  <c r="AS47" i="17"/>
  <c r="AQ47" i="17"/>
  <c r="AW46" i="17"/>
  <c r="AU46" i="17"/>
  <c r="AS46" i="17"/>
  <c r="AQ46" i="17"/>
  <c r="F47" i="17"/>
  <c r="AV60" i="15"/>
  <c r="AT60" i="15"/>
  <c r="AR60" i="15"/>
  <c r="AP60" i="15"/>
  <c r="AW59" i="15"/>
  <c r="AU59" i="15"/>
  <c r="AS59" i="15"/>
  <c r="AQ59" i="15"/>
  <c r="AW58" i="15"/>
  <c r="AU58" i="15"/>
  <c r="AS58" i="15"/>
  <c r="AQ58" i="15"/>
  <c r="AO58" i="15"/>
  <c r="AO59" i="15" s="1"/>
  <c r="AW57" i="15"/>
  <c r="AU57" i="15"/>
  <c r="AS57" i="15"/>
  <c r="AQ57" i="15"/>
  <c r="AW56" i="15"/>
  <c r="AU56" i="15"/>
  <c r="AS56" i="15"/>
  <c r="AQ56" i="15"/>
  <c r="AW55" i="15"/>
  <c r="AU55" i="15"/>
  <c r="AS55" i="15"/>
  <c r="AQ55" i="15"/>
  <c r="AW54" i="15"/>
  <c r="AU54" i="15"/>
  <c r="AS54" i="15"/>
  <c r="AQ54" i="15"/>
  <c r="AW53" i="15"/>
  <c r="AU53" i="15"/>
  <c r="AS53" i="15"/>
  <c r="AQ53" i="15"/>
  <c r="AW52" i="15"/>
  <c r="AU52" i="15"/>
  <c r="AS52" i="15"/>
  <c r="AQ52" i="15"/>
  <c r="AW51" i="15"/>
  <c r="AU51" i="15"/>
  <c r="AS51" i="15"/>
  <c r="AQ51" i="15"/>
  <c r="AW50" i="15"/>
  <c r="AU50" i="15"/>
  <c r="AS50" i="15"/>
  <c r="AQ50" i="15"/>
  <c r="AV20" i="15"/>
  <c r="AT20" i="15"/>
  <c r="AR20" i="15"/>
  <c r="AP20" i="15"/>
  <c r="AW19" i="15"/>
  <c r="AW18" i="15"/>
  <c r="AW17" i="15"/>
  <c r="AW16" i="15"/>
  <c r="AW15" i="15"/>
  <c r="AW14" i="15"/>
  <c r="AW13" i="15"/>
  <c r="AW12" i="15"/>
  <c r="AW11" i="15"/>
  <c r="AW10" i="15"/>
  <c r="AV124" i="16"/>
  <c r="AT124" i="16"/>
  <c r="AP124" i="16"/>
  <c r="AW123" i="16"/>
  <c r="AU123" i="16"/>
  <c r="AS123" i="16"/>
  <c r="AQ123" i="16"/>
  <c r="AR123" i="16" s="1"/>
  <c r="AW122" i="16"/>
  <c r="AU122" i="16"/>
  <c r="AS122" i="16"/>
  <c r="AQ122" i="16"/>
  <c r="AR122" i="16" s="1"/>
  <c r="AW121" i="16"/>
  <c r="AU121" i="16"/>
  <c r="AS121" i="16"/>
  <c r="AQ121" i="16"/>
  <c r="AR121" i="16" s="1"/>
  <c r="AW120" i="16"/>
  <c r="AU120" i="16"/>
  <c r="AS120" i="16"/>
  <c r="AQ120" i="16"/>
  <c r="AR120" i="16" s="1"/>
  <c r="AW119" i="16"/>
  <c r="AU119" i="16"/>
  <c r="AS119" i="16"/>
  <c r="AQ119" i="16"/>
  <c r="AR119" i="16" s="1"/>
  <c r="AW118" i="16"/>
  <c r="AU118" i="16"/>
  <c r="AS118" i="16"/>
  <c r="AQ118" i="16"/>
  <c r="AR118" i="16" s="1"/>
  <c r="AW117" i="16"/>
  <c r="AU117" i="16"/>
  <c r="AS117" i="16"/>
  <c r="AQ117" i="16"/>
  <c r="AR117" i="16" s="1"/>
  <c r="AW116" i="16"/>
  <c r="AU116" i="16"/>
  <c r="AS116" i="16"/>
  <c r="AQ116" i="16"/>
  <c r="AR116" i="16" s="1"/>
  <c r="AW115" i="16"/>
  <c r="AU115" i="16"/>
  <c r="AS115" i="16"/>
  <c r="AQ115" i="16"/>
  <c r="AR115" i="16" s="1"/>
  <c r="AW114" i="16"/>
  <c r="AU114" i="16"/>
  <c r="AS114" i="16"/>
  <c r="AQ114" i="16"/>
  <c r="AR114" i="16" s="1"/>
  <c r="AW113" i="16"/>
  <c r="AU113" i="16"/>
  <c r="AS113" i="16"/>
  <c r="AQ113" i="16"/>
  <c r="AR113" i="16" s="1"/>
  <c r="AW112" i="16"/>
  <c r="AU112" i="16"/>
  <c r="AS112" i="16"/>
  <c r="AQ112" i="16"/>
  <c r="AR112" i="16" s="1"/>
  <c r="AW111" i="16"/>
  <c r="AU111" i="16"/>
  <c r="AS111" i="16"/>
  <c r="AQ111" i="16"/>
  <c r="AR111" i="16" s="1"/>
  <c r="AW110" i="16"/>
  <c r="AU110" i="16"/>
  <c r="AS110" i="16"/>
  <c r="AQ110" i="16"/>
  <c r="AR110" i="16" s="1"/>
  <c r="AW109" i="16"/>
  <c r="AU109" i="16"/>
  <c r="AS109" i="16"/>
  <c r="AQ109" i="16"/>
  <c r="AR109" i="16" s="1"/>
  <c r="AV25" i="16"/>
  <c r="AT25" i="16"/>
  <c r="AP25" i="16"/>
  <c r="AW24" i="16"/>
  <c r="AU24" i="16"/>
  <c r="AS24" i="16"/>
  <c r="AQ24" i="16"/>
  <c r="AR24" i="16" s="1"/>
  <c r="AW23" i="16"/>
  <c r="AU23" i="16"/>
  <c r="AS23" i="16"/>
  <c r="AQ23" i="16"/>
  <c r="AR23" i="16" s="1"/>
  <c r="AW22" i="16"/>
  <c r="AU22" i="16"/>
  <c r="AS22" i="16"/>
  <c r="AQ22" i="16"/>
  <c r="AR22" i="16" s="1"/>
  <c r="AW21" i="16"/>
  <c r="AU21" i="16"/>
  <c r="AS21" i="16"/>
  <c r="AQ21" i="16"/>
  <c r="AR21" i="16" s="1"/>
  <c r="AW20" i="16"/>
  <c r="AU20" i="16"/>
  <c r="AS20" i="16"/>
  <c r="AQ20" i="16"/>
  <c r="AR20" i="16" s="1"/>
  <c r="AW19" i="16"/>
  <c r="AU19" i="16"/>
  <c r="AS19" i="16"/>
  <c r="AQ19" i="16"/>
  <c r="AR19" i="16" s="1"/>
  <c r="AW18" i="16"/>
  <c r="AU18" i="16"/>
  <c r="AS18" i="16"/>
  <c r="AQ18" i="16"/>
  <c r="AR18" i="16" s="1"/>
  <c r="AW17" i="16"/>
  <c r="AU17" i="16"/>
  <c r="AS17" i="16"/>
  <c r="AQ17" i="16"/>
  <c r="AR17" i="16" s="1"/>
  <c r="AW16" i="16"/>
  <c r="AU16" i="16"/>
  <c r="AS16" i="16"/>
  <c r="AQ16" i="16"/>
  <c r="AR16" i="16" s="1"/>
  <c r="AW15" i="16"/>
  <c r="AU15" i="16"/>
  <c r="AS15" i="16"/>
  <c r="AQ15" i="16"/>
  <c r="AR15" i="16" s="1"/>
  <c r="AW14" i="16"/>
  <c r="AU14" i="16"/>
  <c r="AS14" i="16"/>
  <c r="AQ14" i="16"/>
  <c r="AR14" i="16" s="1"/>
  <c r="AW13" i="16"/>
  <c r="AU13" i="16"/>
  <c r="AS13" i="16"/>
  <c r="AQ13" i="16"/>
  <c r="AR13" i="16" s="1"/>
  <c r="AW12" i="16"/>
  <c r="AU12" i="16"/>
  <c r="AS12" i="16"/>
  <c r="AQ12" i="16"/>
  <c r="AR12" i="16" s="1"/>
  <c r="AW11" i="16"/>
  <c r="AU11" i="16"/>
  <c r="AS11" i="16"/>
  <c r="AQ11" i="16"/>
  <c r="AR11" i="16" s="1"/>
  <c r="AW10" i="16"/>
  <c r="AU10" i="16"/>
  <c r="AS10" i="16"/>
  <c r="AQ10" i="16"/>
  <c r="AR10" i="16" s="1"/>
  <c r="AV134" i="14"/>
  <c r="AT134" i="14"/>
  <c r="AP134" i="14"/>
  <c r="AW133" i="14"/>
  <c r="AU133" i="14"/>
  <c r="AS133" i="14"/>
  <c r="AQ133" i="14"/>
  <c r="AR133" i="14" s="1"/>
  <c r="AW132" i="14"/>
  <c r="AU132" i="14"/>
  <c r="AS132" i="14"/>
  <c r="AQ132" i="14"/>
  <c r="AR132" i="14" s="1"/>
  <c r="AW131" i="14"/>
  <c r="AU131" i="14"/>
  <c r="AS131" i="14"/>
  <c r="AQ131" i="14"/>
  <c r="AR131" i="14" s="1"/>
  <c r="AW130" i="14"/>
  <c r="AU130" i="14"/>
  <c r="AS130" i="14"/>
  <c r="AQ130" i="14"/>
  <c r="AR130" i="14" s="1"/>
  <c r="AW129" i="14"/>
  <c r="AU129" i="14"/>
  <c r="AS129" i="14"/>
  <c r="AQ129" i="14"/>
  <c r="AR129" i="14" s="1"/>
  <c r="AW128" i="14"/>
  <c r="AU128" i="14"/>
  <c r="AS128" i="14"/>
  <c r="AQ128" i="14"/>
  <c r="AR128" i="14" s="1"/>
  <c r="AW127" i="14"/>
  <c r="AU127" i="14"/>
  <c r="AS127" i="14"/>
  <c r="AQ127" i="14"/>
  <c r="AR127" i="14" s="1"/>
  <c r="AW126" i="14"/>
  <c r="AU126" i="14"/>
  <c r="AS126" i="14"/>
  <c r="AQ126" i="14"/>
  <c r="AR126" i="14" s="1"/>
  <c r="AW125" i="14"/>
  <c r="AU125" i="14"/>
  <c r="AS125" i="14"/>
  <c r="AQ125" i="14"/>
  <c r="AR125" i="14" s="1"/>
  <c r="AW124" i="14"/>
  <c r="AU124" i="14"/>
  <c r="AS124" i="14"/>
  <c r="AQ124" i="14"/>
  <c r="AR124" i="14" s="1"/>
  <c r="AW123" i="14"/>
  <c r="AU123" i="14"/>
  <c r="AS123" i="14"/>
  <c r="AQ123" i="14"/>
  <c r="AR123" i="14" s="1"/>
  <c r="AW122" i="14"/>
  <c r="AU122" i="14"/>
  <c r="AS122" i="14"/>
  <c r="AQ122" i="14"/>
  <c r="AR122" i="14" s="1"/>
  <c r="AW121" i="14"/>
  <c r="AU121" i="14"/>
  <c r="AS121" i="14"/>
  <c r="AQ121" i="14"/>
  <c r="AR121" i="14" s="1"/>
  <c r="AW120" i="14"/>
  <c r="AU120" i="14"/>
  <c r="AS120" i="14"/>
  <c r="AQ120" i="14"/>
  <c r="AR120" i="14" s="1"/>
  <c r="AW119" i="14"/>
  <c r="AU119" i="14"/>
  <c r="AS119" i="14"/>
  <c r="AQ119" i="14"/>
  <c r="AR119" i="14" s="1"/>
  <c r="AV25" i="14"/>
  <c r="AP25" i="14"/>
  <c r="AT25" i="14"/>
  <c r="AW24" i="14"/>
  <c r="AW23" i="14"/>
  <c r="AW22" i="14"/>
  <c r="AW21" i="14"/>
  <c r="AW20" i="14"/>
  <c r="AW19" i="14"/>
  <c r="AW18" i="14"/>
  <c r="AW17" i="14"/>
  <c r="AW16" i="14"/>
  <c r="AW15" i="14"/>
  <c r="AW14" i="14"/>
  <c r="AW13" i="14"/>
  <c r="AW12" i="14"/>
  <c r="AW11" i="14"/>
  <c r="AW10" i="14"/>
  <c r="AN42" i="11"/>
  <c r="F59" i="17"/>
  <c r="F61" i="17"/>
  <c r="F60" i="17"/>
  <c r="F50" i="17"/>
  <c r="F58" i="17"/>
  <c r="F56" i="17"/>
  <c r="F53" i="17"/>
  <c r="F55" i="17"/>
  <c r="F52" i="17"/>
  <c r="F54" i="17"/>
  <c r="F51" i="17"/>
  <c r="F48" i="17"/>
  <c r="F49" i="17"/>
  <c r="F46" i="17"/>
  <c r="F13" i="15"/>
  <c r="F16" i="15"/>
  <c r="F14" i="15"/>
  <c r="F15" i="15"/>
  <c r="F17" i="15"/>
  <c r="F12" i="15"/>
  <c r="F11" i="15"/>
  <c r="F10" i="15"/>
  <c r="G29" i="16"/>
  <c r="F29" i="16" s="1"/>
  <c r="G34" i="16"/>
  <c r="F34" i="16" s="1"/>
  <c r="G37" i="16"/>
  <c r="F37" i="16" s="1"/>
  <c r="G36" i="16"/>
  <c r="F36" i="16" s="1"/>
  <c r="G62" i="16"/>
  <c r="G56" i="16"/>
  <c r="G84" i="16"/>
  <c r="G70" i="16"/>
  <c r="G48" i="16"/>
  <c r="G71" i="16"/>
  <c r="G32" i="16"/>
  <c r="F32" i="16" s="1"/>
  <c r="G55" i="16"/>
  <c r="G89" i="16"/>
  <c r="G31" i="16"/>
  <c r="F31" i="16" s="1"/>
  <c r="G30" i="16"/>
  <c r="F30" i="16" s="1"/>
  <c r="AX93" i="17" l="1"/>
  <c r="AX56" i="17"/>
  <c r="AX20" i="15"/>
  <c r="AX60" i="15"/>
  <c r="AX124" i="16"/>
  <c r="AX25" i="16"/>
  <c r="AX134" i="14"/>
  <c r="AX25" i="14"/>
  <c r="AR134" i="14"/>
  <c r="AX51" i="21"/>
  <c r="AR51" i="21"/>
  <c r="AX25" i="21"/>
  <c r="AR25" i="21"/>
  <c r="AR124" i="16"/>
  <c r="AR25" i="16"/>
  <c r="G80" i="14"/>
  <c r="F80" i="14" s="1"/>
  <c r="G53" i="14"/>
  <c r="F53" i="14" s="1"/>
  <c r="G36" i="14"/>
  <c r="F36" i="14" s="1"/>
  <c r="G90" i="14"/>
  <c r="F90" i="14" s="1"/>
  <c r="F63" i="14"/>
  <c r="F26" i="14"/>
  <c r="F99" i="14"/>
  <c r="G98" i="14"/>
  <c r="F98" i="14" s="1"/>
  <c r="F95" i="14"/>
  <c r="G79" i="14"/>
  <c r="F79" i="14" s="1"/>
  <c r="G70" i="14"/>
  <c r="F70" i="14" s="1"/>
  <c r="G64" i="14"/>
  <c r="F64" i="14" s="1"/>
  <c r="G60" i="14"/>
  <c r="F60" i="14" s="1"/>
  <c r="G34" i="14"/>
  <c r="F34" i="14" s="1"/>
  <c r="G40" i="14"/>
  <c r="F40" i="14" s="1"/>
  <c r="F65" i="14"/>
  <c r="F51" i="14"/>
  <c r="F94" i="14"/>
  <c r="F25" i="14"/>
  <c r="F28" i="14"/>
  <c r="F33" i="14"/>
  <c r="F24" i="14"/>
  <c r="G31" i="14"/>
  <c r="F31" i="14" s="1"/>
  <c r="G30" i="14"/>
  <c r="F30" i="14" s="1"/>
  <c r="F27" i="14"/>
  <c r="F19" i="14"/>
  <c r="F13" i="14"/>
  <c r="F22" i="14"/>
  <c r="F16" i="14"/>
  <c r="F20" i="14"/>
  <c r="F21" i="14"/>
  <c r="F18" i="14"/>
  <c r="F15" i="14"/>
  <c r="F17" i="14"/>
  <c r="F10" i="14"/>
  <c r="F12" i="14"/>
  <c r="F14" i="14"/>
  <c r="F11" i="14"/>
  <c r="E98" i="16" l="1"/>
  <c r="E38" i="16"/>
  <c r="E103" i="2"/>
  <c r="D103" i="2"/>
  <c r="C6" i="2"/>
  <c r="AN96" i="10" l="1"/>
  <c r="AM86" i="10"/>
  <c r="AM87" i="10" s="1"/>
  <c r="AM88" i="10" s="1"/>
  <c r="AM89" i="10" s="1"/>
  <c r="AM90" i="10" s="1"/>
  <c r="AM91" i="10" s="1"/>
  <c r="AM92" i="10" s="1"/>
  <c r="AM93" i="10" s="1"/>
  <c r="AM94" i="10" s="1"/>
  <c r="E80" i="14"/>
  <c r="C101" i="2" l="1"/>
  <c r="C100" i="2"/>
  <c r="C98" i="2"/>
  <c r="C97" i="2"/>
  <c r="C96" i="2"/>
  <c r="C54" i="2"/>
  <c r="C93" i="2"/>
  <c r="C92" i="2"/>
  <c r="C91" i="2"/>
  <c r="C90" i="2"/>
  <c r="C89" i="2"/>
  <c r="C88" i="2"/>
  <c r="C87" i="2"/>
  <c r="C86" i="2"/>
  <c r="C85" i="2"/>
  <c r="C84" i="2"/>
  <c r="C82" i="2"/>
  <c r="C81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4" i="2"/>
  <c r="C63" i="2"/>
  <c r="C62" i="2"/>
  <c r="C61" i="2"/>
  <c r="C60" i="2"/>
  <c r="C47" i="2"/>
  <c r="C58" i="2"/>
  <c r="C57" i="2"/>
  <c r="C56" i="2"/>
  <c r="C102" i="2"/>
  <c r="C20" i="2"/>
  <c r="C99" i="2"/>
  <c r="C39" i="2"/>
  <c r="C23" i="2"/>
  <c r="C48" i="2"/>
  <c r="C26" i="2"/>
  <c r="C95" i="2"/>
  <c r="C94" i="2"/>
  <c r="C24" i="2"/>
  <c r="C13" i="2"/>
  <c r="C8" i="2"/>
  <c r="C34" i="2"/>
  <c r="C9" i="2"/>
  <c r="C25" i="2"/>
  <c r="C15" i="2"/>
  <c r="C44" i="2"/>
  <c r="C37" i="2"/>
  <c r="C38" i="2"/>
  <c r="C36" i="2"/>
  <c r="AM33" i="11"/>
  <c r="AM34" i="11" s="1"/>
  <c r="AM35" i="11" s="1"/>
  <c r="AM36" i="11" s="1"/>
  <c r="AM37" i="11" s="1"/>
  <c r="AM38" i="11" s="1"/>
  <c r="AM39" i="11" s="1"/>
  <c r="AM40" i="11" s="1"/>
  <c r="AM41" i="11" s="1"/>
  <c r="AN23" i="11"/>
  <c r="AM8" i="11"/>
  <c r="AM9" i="11" s="1"/>
  <c r="AM10" i="11" s="1"/>
  <c r="AM11" i="11" s="1"/>
  <c r="AM12" i="11" s="1"/>
  <c r="AM13" i="11" s="1"/>
  <c r="AM14" i="11" s="1"/>
  <c r="AM15" i="11" s="1"/>
  <c r="AM16" i="11" s="1"/>
  <c r="AM17" i="11" s="1"/>
  <c r="AM18" i="11" s="1"/>
  <c r="AM19" i="11" s="1"/>
  <c r="AM20" i="11" s="1"/>
  <c r="AN22" i="10"/>
  <c r="AL90" i="9"/>
  <c r="AL91" i="9" s="1"/>
  <c r="AL92" i="9" s="1"/>
  <c r="AL93" i="9" s="1"/>
  <c r="AL94" i="9" s="1"/>
  <c r="AL95" i="9" s="1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8" i="9"/>
  <c r="AL9" i="9" s="1"/>
  <c r="AL10" i="9" s="1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s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AL63" i="9" s="1"/>
  <c r="AL64" i="9" s="1"/>
  <c r="AL65" i="9" s="1"/>
  <c r="AL66" i="9" s="1"/>
  <c r="AL67" i="9" s="1"/>
  <c r="AL68" i="9" s="1"/>
  <c r="AL69" i="9" s="1"/>
  <c r="AL70" i="9" s="1"/>
  <c r="AL71" i="9" s="1"/>
  <c r="AL72" i="9" s="1"/>
  <c r="AL73" i="9" s="1"/>
  <c r="AL74" i="9" s="1"/>
  <c r="AL75" i="9" s="1"/>
  <c r="AL76" i="9" s="1"/>
  <c r="AN84" i="17"/>
  <c r="AN85" i="17" s="1"/>
  <c r="AN86" i="17" s="1"/>
  <c r="AN87" i="17" s="1"/>
  <c r="AN88" i="17" s="1"/>
  <c r="AN89" i="17" s="1"/>
  <c r="AN90" i="17" s="1"/>
  <c r="AN91" i="17" s="1"/>
  <c r="AN92" i="17" s="1"/>
  <c r="AN93" i="17" s="1"/>
  <c r="AN94" i="17" s="1"/>
  <c r="AN95" i="17" s="1"/>
  <c r="AN96" i="17" s="1"/>
  <c r="AN97" i="17" s="1"/>
  <c r="AN98" i="17" s="1"/>
  <c r="AN99" i="17" s="1"/>
  <c r="AN100" i="17" s="1"/>
  <c r="AN101" i="17" s="1"/>
  <c r="AN102" i="17" s="1"/>
  <c r="AN103" i="17" s="1"/>
  <c r="AN104" i="17" s="1"/>
  <c r="AN105" i="17" s="1"/>
  <c r="AN106" i="17" s="1"/>
  <c r="AN107" i="17" s="1"/>
  <c r="AN108" i="17" s="1"/>
  <c r="E60" i="17"/>
  <c r="E58" i="17"/>
  <c r="E55" i="17"/>
  <c r="E54" i="17"/>
  <c r="E53" i="17"/>
  <c r="E96" i="17"/>
  <c r="E86" i="17"/>
  <c r="E83" i="17"/>
  <c r="E85" i="17"/>
  <c r="E109" i="17"/>
  <c r="E97" i="17"/>
  <c r="E145" i="16" l="1"/>
  <c r="E147" i="16"/>
  <c r="E134" i="16"/>
  <c r="E144" i="16"/>
  <c r="E121" i="16"/>
  <c r="E137" i="16"/>
  <c r="I100" i="16"/>
  <c r="E84" i="16"/>
  <c r="E70" i="16"/>
  <c r="E48" i="16"/>
  <c r="E55" i="16"/>
  <c r="E71" i="16"/>
  <c r="E62" i="16"/>
  <c r="I110" i="14" l="1"/>
  <c r="AQ19" i="15"/>
  <c r="AQ18" i="15"/>
  <c r="AQ17" i="15"/>
  <c r="AQ16" i="15"/>
  <c r="AQ15" i="15"/>
  <c r="AQ14" i="15"/>
  <c r="AQ13" i="15"/>
  <c r="AQ12" i="15"/>
  <c r="AQ11" i="15"/>
  <c r="AQ10" i="15"/>
  <c r="AS19" i="15"/>
  <c r="AS18" i="15"/>
  <c r="AS17" i="15"/>
  <c r="AS16" i="15"/>
  <c r="AS15" i="15"/>
  <c r="AS14" i="15"/>
  <c r="AS13" i="15"/>
  <c r="AS12" i="15"/>
  <c r="AS11" i="15"/>
  <c r="AS10" i="15"/>
  <c r="AQ24" i="14"/>
  <c r="AQ23" i="14"/>
  <c r="AQ22" i="14"/>
  <c r="AQ21" i="14"/>
  <c r="AQ20" i="14"/>
  <c r="AQ19" i="14"/>
  <c r="AQ18" i="14"/>
  <c r="AQ17" i="14"/>
  <c r="AQ16" i="14"/>
  <c r="AQ15" i="14"/>
  <c r="AQ14" i="14"/>
  <c r="AQ13" i="14"/>
  <c r="AQ12" i="14"/>
  <c r="AQ11" i="14"/>
  <c r="AR11" i="14" s="1"/>
  <c r="AU11" i="14"/>
  <c r="AQ10" i="14"/>
  <c r="AR10" i="14" s="1"/>
  <c r="AU19" i="14"/>
  <c r="AU15" i="14"/>
  <c r="AU10" i="14"/>
  <c r="AU12" i="14"/>
  <c r="AS12" i="14"/>
  <c r="AS11" i="14"/>
  <c r="AU24" i="14"/>
  <c r="AS24" i="14"/>
  <c r="AU23" i="14"/>
  <c r="AS23" i="14"/>
  <c r="AU22" i="14"/>
  <c r="AS22" i="14"/>
  <c r="AU21" i="14"/>
  <c r="AS21" i="14"/>
  <c r="AU20" i="14"/>
  <c r="AS20" i="14"/>
  <c r="AS19" i="14"/>
  <c r="AU18" i="14"/>
  <c r="AS18" i="14"/>
  <c r="AU17" i="14"/>
  <c r="AS17" i="14"/>
  <c r="AU16" i="14"/>
  <c r="AS16" i="14"/>
  <c r="AS15" i="14"/>
  <c r="AU14" i="14"/>
  <c r="AS14" i="14"/>
  <c r="AU13" i="14"/>
  <c r="AS13" i="14"/>
  <c r="AS10" i="14"/>
  <c r="E70" i="14"/>
  <c r="E64" i="14"/>
  <c r="E26" i="10"/>
  <c r="E93" i="10"/>
  <c r="E92" i="10"/>
  <c r="E91" i="10"/>
  <c r="E90" i="10"/>
  <c r="E89" i="10"/>
  <c r="E88" i="10"/>
  <c r="E87" i="10"/>
  <c r="E85" i="10"/>
  <c r="E86" i="10"/>
  <c r="E74" i="10"/>
  <c r="E73" i="10"/>
  <c r="E72" i="10"/>
  <c r="E71" i="10"/>
  <c r="E32" i="10"/>
  <c r="E22" i="10"/>
  <c r="E68" i="10"/>
  <c r="E16" i="10"/>
  <c r="E14" i="10"/>
  <c r="E18" i="10"/>
  <c r="E63" i="10"/>
  <c r="E7" i="10"/>
  <c r="E25" i="10"/>
  <c r="E23" i="10"/>
  <c r="E54" i="10"/>
  <c r="E52" i="10"/>
  <c r="E51" i="10"/>
  <c r="E12" i="10"/>
  <c r="E24" i="10"/>
  <c r="E20" i="10"/>
  <c r="E28" i="10"/>
  <c r="E45" i="10"/>
  <c r="E43" i="10"/>
  <c r="E42" i="10"/>
  <c r="E27" i="10"/>
  <c r="E11" i="10"/>
  <c r="E17" i="10"/>
  <c r="E39" i="10"/>
  <c r="E29" i="10"/>
  <c r="E38" i="10"/>
  <c r="E37" i="10"/>
  <c r="E15" i="10"/>
  <c r="E19" i="10"/>
  <c r="E34" i="10"/>
  <c r="E31" i="10"/>
  <c r="E9" i="10"/>
  <c r="E21" i="10"/>
  <c r="E8" i="10"/>
  <c r="E10" i="10"/>
  <c r="E17" i="11"/>
  <c r="E21" i="11"/>
  <c r="E11" i="11"/>
  <c r="E22" i="11"/>
  <c r="E16" i="11"/>
  <c r="E18" i="11"/>
  <c r="E9" i="11"/>
  <c r="E10" i="11"/>
  <c r="E12" i="11"/>
  <c r="E8" i="11"/>
  <c r="E13" i="11"/>
  <c r="E20" i="11"/>
  <c r="E19" i="11"/>
  <c r="E14" i="11"/>
  <c r="E15" i="11"/>
  <c r="E7" i="11"/>
  <c r="E79" i="9"/>
  <c r="E31" i="9"/>
  <c r="E28" i="9"/>
  <c r="E37" i="9"/>
  <c r="E25" i="9"/>
  <c r="E30" i="9"/>
  <c r="E12" i="9"/>
  <c r="E38" i="9"/>
  <c r="E33" i="9"/>
  <c r="E26" i="9"/>
  <c r="E78" i="9"/>
  <c r="E10" i="9"/>
  <c r="E14" i="9"/>
  <c r="E77" i="9"/>
  <c r="E76" i="9"/>
  <c r="E19" i="9"/>
  <c r="E11" i="9"/>
  <c r="E24" i="9"/>
  <c r="E75" i="9"/>
  <c r="E7" i="9"/>
  <c r="E74" i="9"/>
  <c r="E73" i="9"/>
  <c r="E72" i="9"/>
  <c r="E32" i="9"/>
  <c r="E71" i="9"/>
  <c r="E18" i="9"/>
  <c r="E70" i="9"/>
  <c r="E69" i="9"/>
  <c r="E29" i="9"/>
  <c r="E15" i="9"/>
  <c r="E68" i="9"/>
  <c r="E67" i="9"/>
  <c r="E66" i="9"/>
  <c r="E65" i="9"/>
  <c r="E64" i="9"/>
  <c r="E63" i="9"/>
  <c r="E62" i="9"/>
  <c r="E27" i="9"/>
  <c r="E61" i="9"/>
  <c r="E60" i="9"/>
  <c r="E59" i="9"/>
  <c r="E58" i="9"/>
  <c r="E57" i="9"/>
  <c r="E23" i="9"/>
  <c r="E22" i="9"/>
  <c r="E56" i="9"/>
  <c r="E20" i="9"/>
  <c r="E55" i="9"/>
  <c r="E54" i="9"/>
  <c r="E16" i="9"/>
  <c r="E35" i="9"/>
  <c r="E53" i="9"/>
  <c r="E52" i="9"/>
  <c r="E8" i="9"/>
  <c r="E51" i="9"/>
  <c r="E34" i="9"/>
  <c r="E36" i="9"/>
  <c r="E50" i="9"/>
  <c r="E49" i="9"/>
  <c r="E13" i="9"/>
  <c r="E48" i="9"/>
  <c r="E47" i="9"/>
  <c r="E46" i="9"/>
  <c r="E45" i="9"/>
  <c r="E17" i="9"/>
  <c r="E44" i="9"/>
  <c r="E43" i="9"/>
  <c r="E21" i="9"/>
  <c r="E42" i="9"/>
  <c r="E41" i="9"/>
  <c r="E40" i="9"/>
  <c r="E9" i="9"/>
  <c r="E39" i="9"/>
  <c r="A84" i="17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E108" i="17"/>
  <c r="E107" i="17"/>
  <c r="E106" i="17"/>
  <c r="E105" i="17"/>
  <c r="E70" i="17"/>
  <c r="E69" i="17"/>
  <c r="E68" i="17"/>
  <c r="E67" i="17"/>
  <c r="E66" i="17"/>
  <c r="AK114" i="9"/>
  <c r="AI114" i="9"/>
  <c r="AG114" i="9"/>
  <c r="AE114" i="9"/>
  <c r="AC114" i="9"/>
  <c r="AA114" i="9"/>
  <c r="Y114" i="9"/>
  <c r="W114" i="9"/>
  <c r="U114" i="9"/>
  <c r="S114" i="9"/>
  <c r="Q114" i="9"/>
  <c r="O114" i="9"/>
  <c r="M114" i="9"/>
  <c r="K114" i="9"/>
  <c r="I114" i="9"/>
  <c r="E196" i="16"/>
  <c r="E195" i="16"/>
  <c r="E194" i="16"/>
  <c r="E193" i="16"/>
  <c r="E192" i="16"/>
  <c r="E191" i="16"/>
  <c r="E190" i="16"/>
  <c r="E124" i="16"/>
  <c r="E189" i="16"/>
  <c r="E188" i="16"/>
  <c r="E187" i="16"/>
  <c r="E186" i="16"/>
  <c r="E185" i="16"/>
  <c r="E184" i="16"/>
  <c r="E183" i="16"/>
  <c r="E182" i="16"/>
  <c r="E181" i="16"/>
  <c r="E180" i="16"/>
  <c r="E123" i="16"/>
  <c r="E179" i="16"/>
  <c r="E178" i="16"/>
  <c r="E177" i="16"/>
  <c r="E176" i="16"/>
  <c r="E140" i="16"/>
  <c r="E175" i="16"/>
  <c r="E174" i="16"/>
  <c r="E118" i="16"/>
  <c r="E173" i="16"/>
  <c r="E172" i="16"/>
  <c r="E171" i="16"/>
  <c r="E170" i="16"/>
  <c r="E169" i="16"/>
  <c r="E168" i="16"/>
  <c r="E167" i="16"/>
  <c r="E166" i="16"/>
  <c r="E165" i="16"/>
  <c r="E164" i="16"/>
  <c r="E163" i="16"/>
  <c r="AN11" i="16"/>
  <c r="AN12" i="16" s="1"/>
  <c r="AN13" i="16" s="1"/>
  <c r="AN14" i="16" s="1"/>
  <c r="AN15" i="16" s="1"/>
  <c r="AN16" i="16" s="1"/>
  <c r="AN17" i="16" s="1"/>
  <c r="AN18" i="16" s="1"/>
  <c r="AN19" i="16" s="1"/>
  <c r="AN20" i="16" s="1"/>
  <c r="AN21" i="16" s="1"/>
  <c r="AN22" i="16" s="1"/>
  <c r="AN23" i="16" s="1"/>
  <c r="AN24" i="16" s="1"/>
  <c r="AN25" i="16" s="1"/>
  <c r="AN26" i="16" s="1"/>
  <c r="AN27" i="16" s="1"/>
  <c r="AN28" i="16" s="1"/>
  <c r="AN29" i="16" s="1"/>
  <c r="AN30" i="16" s="1"/>
  <c r="AN31" i="16" s="1"/>
  <c r="AN32" i="16" s="1"/>
  <c r="AN33" i="16" s="1"/>
  <c r="E97" i="16"/>
  <c r="E95" i="16"/>
  <c r="E94" i="16"/>
  <c r="E93" i="16"/>
  <c r="E92" i="16"/>
  <c r="E88" i="16"/>
  <c r="E87" i="16"/>
  <c r="E37" i="16"/>
  <c r="E83" i="16"/>
  <c r="E82" i="16"/>
  <c r="E80" i="16"/>
  <c r="E79" i="16"/>
  <c r="E78" i="16"/>
  <c r="E76" i="16"/>
  <c r="E74" i="16"/>
  <c r="E72" i="16"/>
  <c r="E69" i="16"/>
  <c r="E68" i="16"/>
  <c r="E32" i="16"/>
  <c r="E67" i="16"/>
  <c r="E66" i="16"/>
  <c r="E64" i="16"/>
  <c r="E63" i="16"/>
  <c r="E34" i="16"/>
  <c r="E61" i="16"/>
  <c r="E58" i="16"/>
  <c r="E29" i="16"/>
  <c r="E54" i="16"/>
  <c r="E52" i="16"/>
  <c r="E51" i="16"/>
  <c r="E49" i="16"/>
  <c r="E47" i="16"/>
  <c r="E43" i="16"/>
  <c r="E42" i="16"/>
  <c r="E41" i="16"/>
  <c r="E40" i="16"/>
  <c r="E39" i="16"/>
  <c r="E65" i="16"/>
  <c r="AK80" i="9"/>
  <c r="AI80" i="9"/>
  <c r="AG80" i="9"/>
  <c r="AE80" i="9"/>
  <c r="AC80" i="9"/>
  <c r="AA80" i="9"/>
  <c r="Y80" i="9"/>
  <c r="W80" i="9"/>
  <c r="U80" i="9"/>
  <c r="S80" i="9"/>
  <c r="Q80" i="9"/>
  <c r="O80" i="9"/>
  <c r="M80" i="9"/>
  <c r="K80" i="9"/>
  <c r="I80" i="9"/>
  <c r="AN34" i="16" l="1"/>
  <c r="AN35" i="16" s="1"/>
  <c r="AN36" i="16" s="1"/>
  <c r="AN37" i="16" s="1"/>
  <c r="AN38" i="16" s="1"/>
  <c r="AN39" i="16" s="1"/>
  <c r="AN40" i="16" s="1"/>
  <c r="AN41" i="16" s="1"/>
  <c r="AN42" i="16" s="1"/>
  <c r="AN43" i="16" s="1"/>
  <c r="AN44" i="16" s="1"/>
  <c r="AN45" i="16" s="1"/>
  <c r="AN46" i="16" s="1"/>
  <c r="AN47" i="16" s="1"/>
  <c r="AN48" i="16" s="1"/>
  <c r="AN49" i="16" s="1"/>
  <c r="AN50" i="16" s="1"/>
  <c r="AN51" i="16" s="1"/>
  <c r="AN52" i="16" s="1"/>
  <c r="AN53" i="16" s="1"/>
  <c r="AN54" i="16" s="1"/>
  <c r="AN55" i="16" s="1"/>
  <c r="AN56" i="16" s="1"/>
  <c r="AN57" i="16" s="1"/>
  <c r="AN58" i="16" s="1"/>
  <c r="AN59" i="16" s="1"/>
  <c r="AN60" i="16" s="1"/>
  <c r="AN61" i="16" s="1"/>
  <c r="AN62" i="16" s="1"/>
  <c r="AN63" i="16" s="1"/>
  <c r="AN64" i="16" s="1"/>
  <c r="AN65" i="16" s="1"/>
  <c r="AN66" i="16" s="1"/>
  <c r="AN67" i="16" s="1"/>
  <c r="AN68" i="16" s="1"/>
  <c r="AN69" i="16" s="1"/>
  <c r="AN70" i="16" s="1"/>
  <c r="AN71" i="16" s="1"/>
  <c r="AN72" i="16" s="1"/>
  <c r="AN73" i="16" s="1"/>
  <c r="AN74" i="16" s="1"/>
  <c r="AN75" i="16" s="1"/>
  <c r="AN76" i="16" s="1"/>
  <c r="AN77" i="16" s="1"/>
  <c r="AN78" i="16" s="1"/>
  <c r="AN79" i="16" s="1"/>
  <c r="AN80" i="16" s="1"/>
  <c r="AN81" i="16" s="1"/>
  <c r="AN82" i="16" s="1"/>
  <c r="A97" i="17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R12" i="14"/>
  <c r="AU19" i="15"/>
  <c r="AU18" i="15"/>
  <c r="AO18" i="15"/>
  <c r="AO19" i="15" s="1"/>
  <c r="AU17" i="15"/>
  <c r="AU16" i="15"/>
  <c r="AU15" i="15"/>
  <c r="AU14" i="15"/>
  <c r="AU13" i="15"/>
  <c r="AU12" i="15"/>
  <c r="AU11" i="15"/>
  <c r="AU10" i="15"/>
  <c r="AR13" i="14" l="1"/>
  <c r="A47" i="17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E104" i="17"/>
  <c r="E103" i="17"/>
  <c r="E88" i="17"/>
  <c r="E102" i="17"/>
  <c r="E98" i="17"/>
  <c r="E92" i="17"/>
  <c r="E95" i="17"/>
  <c r="E89" i="17"/>
  <c r="E101" i="17"/>
  <c r="E100" i="17"/>
  <c r="E91" i="17"/>
  <c r="E90" i="17"/>
  <c r="E84" i="17"/>
  <c r="E99" i="17"/>
  <c r="E94" i="17"/>
  <c r="E87" i="17"/>
  <c r="E73" i="17"/>
  <c r="E72" i="17"/>
  <c r="E71" i="17"/>
  <c r="E59" i="17"/>
  <c r="E47" i="17"/>
  <c r="E65" i="17"/>
  <c r="E61" i="17"/>
  <c r="E57" i="17"/>
  <c r="E48" i="17"/>
  <c r="E51" i="17"/>
  <c r="E64" i="17"/>
  <c r="E63" i="17"/>
  <c r="E56" i="17"/>
  <c r="E52" i="17"/>
  <c r="E49" i="17"/>
  <c r="E62" i="17"/>
  <c r="E50" i="17"/>
  <c r="E46" i="17"/>
  <c r="AM74" i="17"/>
  <c r="AK74" i="17"/>
  <c r="AI74" i="17"/>
  <c r="AG74" i="17"/>
  <c r="AE74" i="17"/>
  <c r="AC74" i="17"/>
  <c r="AA74" i="17"/>
  <c r="Y74" i="17"/>
  <c r="W74" i="17"/>
  <c r="U74" i="17"/>
  <c r="S74" i="17"/>
  <c r="Q74" i="17"/>
  <c r="O74" i="17"/>
  <c r="M74" i="17"/>
  <c r="K74" i="17"/>
  <c r="A60" i="17" l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R14" i="14"/>
  <c r="AN51" i="15"/>
  <c r="AN52" i="15" s="1"/>
  <c r="AN53" i="15" s="1"/>
  <c r="AN54" i="15" s="1"/>
  <c r="AN55" i="15" s="1"/>
  <c r="AN56" i="15" s="1"/>
  <c r="AN57" i="15" s="1"/>
  <c r="AN58" i="15" s="1"/>
  <c r="AN59" i="15" s="1"/>
  <c r="AN60" i="15" s="1"/>
  <c r="AN61" i="15" s="1"/>
  <c r="AN62" i="15" s="1"/>
  <c r="AN63" i="15" s="1"/>
  <c r="AN64" i="15" s="1"/>
  <c r="AN65" i="15" s="1"/>
  <c r="AN66" i="15" s="1"/>
  <c r="AN67" i="15" s="1"/>
  <c r="AN68" i="15" s="1"/>
  <c r="AN69" i="15" s="1"/>
  <c r="AN70" i="15" s="1"/>
  <c r="AN71" i="15" s="1"/>
  <c r="AN72" i="15" s="1"/>
  <c r="AN73" i="15" s="1"/>
  <c r="AN74" i="15" s="1"/>
  <c r="AN75" i="15" s="1"/>
  <c r="AN76" i="15" s="1"/>
  <c r="AN77" i="15" s="1"/>
  <c r="AN78" i="15" s="1"/>
  <c r="AN11" i="15"/>
  <c r="AN12" i="15" s="1"/>
  <c r="AN13" i="15" s="1"/>
  <c r="AN14" i="15" s="1"/>
  <c r="AN15" i="15" s="1"/>
  <c r="AN16" i="15" s="1"/>
  <c r="AN17" i="15" s="1"/>
  <c r="AN18" i="15" s="1"/>
  <c r="AN19" i="15" s="1"/>
  <c r="AN20" i="15" s="1"/>
  <c r="AN21" i="15" s="1"/>
  <c r="AN22" i="15" s="1"/>
  <c r="AN23" i="15" s="1"/>
  <c r="AN24" i="15" s="1"/>
  <c r="AN25" i="15" s="1"/>
  <c r="AN26" i="15" s="1"/>
  <c r="AN27" i="15" s="1"/>
  <c r="AN28" i="15" s="1"/>
  <c r="AN29" i="15" s="1"/>
  <c r="AN30" i="15" s="1"/>
  <c r="AN31" i="15" s="1"/>
  <c r="AN32" i="15" s="1"/>
  <c r="AN33" i="15" s="1"/>
  <c r="AN34" i="15" s="1"/>
  <c r="AN35" i="15" s="1"/>
  <c r="AN36" i="15" s="1"/>
  <c r="AN37" i="15" s="1"/>
  <c r="AN38" i="15" s="1"/>
  <c r="A51" i="15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E60" i="15"/>
  <c r="E51" i="15"/>
  <c r="E80" i="15"/>
  <c r="E79" i="15"/>
  <c r="E54" i="15"/>
  <c r="E53" i="15"/>
  <c r="E78" i="15"/>
  <c r="E77" i="15"/>
  <c r="E52" i="15"/>
  <c r="E50" i="15"/>
  <c r="E58" i="15"/>
  <c r="E76" i="15"/>
  <c r="E75" i="15"/>
  <c r="E74" i="15"/>
  <c r="E56" i="15"/>
  <c r="E73" i="15"/>
  <c r="E72" i="15"/>
  <c r="E71" i="15"/>
  <c r="E70" i="15"/>
  <c r="E55" i="15"/>
  <c r="E69" i="15"/>
  <c r="E68" i="15"/>
  <c r="E67" i="15"/>
  <c r="E66" i="15"/>
  <c r="E65" i="15"/>
  <c r="E57" i="15"/>
  <c r="E64" i="15"/>
  <c r="E63" i="15"/>
  <c r="E62" i="15"/>
  <c r="A11" i="15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E19" i="15"/>
  <c r="E10" i="15"/>
  <c r="E40" i="15"/>
  <c r="E39" i="15"/>
  <c r="E16" i="15"/>
  <c r="E13" i="15"/>
  <c r="E38" i="15"/>
  <c r="E37" i="15"/>
  <c r="E11" i="15"/>
  <c r="E12" i="15"/>
  <c r="E14" i="15"/>
  <c r="E36" i="15"/>
  <c r="E35" i="15"/>
  <c r="E34" i="15"/>
  <c r="E17" i="15"/>
  <c r="E33" i="15"/>
  <c r="E32" i="15"/>
  <c r="E31" i="15"/>
  <c r="E30" i="15"/>
  <c r="E15" i="15"/>
  <c r="E29" i="15"/>
  <c r="E28" i="15"/>
  <c r="E27" i="15"/>
  <c r="E26" i="15"/>
  <c r="E25" i="15"/>
  <c r="E18" i="15"/>
  <c r="E24" i="15"/>
  <c r="E22" i="15"/>
  <c r="E23" i="15"/>
  <c r="AM41" i="15"/>
  <c r="AK41" i="15"/>
  <c r="AI41" i="15"/>
  <c r="AG41" i="15"/>
  <c r="AE41" i="15"/>
  <c r="AC41" i="15"/>
  <c r="AA41" i="15"/>
  <c r="Y41" i="15"/>
  <c r="W41" i="15"/>
  <c r="U41" i="15"/>
  <c r="S41" i="15"/>
  <c r="Q41" i="15"/>
  <c r="O41" i="15"/>
  <c r="M41" i="15"/>
  <c r="K41" i="15"/>
  <c r="AN110" i="16"/>
  <c r="AN111" i="16" s="1"/>
  <c r="AN112" i="16" s="1"/>
  <c r="AN113" i="16" s="1"/>
  <c r="AN114" i="16" s="1"/>
  <c r="AN115" i="16" s="1"/>
  <c r="AN116" i="16" s="1"/>
  <c r="AN117" i="16" s="1"/>
  <c r="AN118" i="16" s="1"/>
  <c r="AN119" i="16" s="1"/>
  <c r="AN120" i="16" s="1"/>
  <c r="AN121" i="16" s="1"/>
  <c r="AN122" i="16" s="1"/>
  <c r="AN123" i="16" s="1"/>
  <c r="AN124" i="16" s="1"/>
  <c r="AN125" i="16" s="1"/>
  <c r="AN126" i="16" s="1"/>
  <c r="AN127" i="16" s="1"/>
  <c r="AN128" i="16" s="1"/>
  <c r="A110" i="16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E162" i="16"/>
  <c r="E133" i="16"/>
  <c r="E132" i="16"/>
  <c r="E129" i="16"/>
  <c r="E110" i="16"/>
  <c r="E139" i="16"/>
  <c r="E114" i="16"/>
  <c r="E112" i="16"/>
  <c r="E161" i="16"/>
  <c r="E160" i="16"/>
  <c r="E126" i="16"/>
  <c r="E159" i="16"/>
  <c r="E158" i="16"/>
  <c r="E109" i="16"/>
  <c r="E138" i="16"/>
  <c r="E113" i="16"/>
  <c r="E127" i="16"/>
  <c r="E157" i="16"/>
  <c r="E156" i="16"/>
  <c r="E135" i="16"/>
  <c r="E155" i="16"/>
  <c r="E117" i="16"/>
  <c r="E111" i="16"/>
  <c r="E146" i="16"/>
  <c r="E119" i="16"/>
  <c r="E125" i="16"/>
  <c r="E154" i="16"/>
  <c r="E153" i="16"/>
  <c r="E122" i="16"/>
  <c r="E152" i="16"/>
  <c r="E131" i="16"/>
  <c r="E151" i="16"/>
  <c r="E115" i="16"/>
  <c r="E150" i="16"/>
  <c r="E149" i="16"/>
  <c r="E148" i="16"/>
  <c r="E120" i="16"/>
  <c r="E128" i="16"/>
  <c r="E130" i="16"/>
  <c r="E116" i="16"/>
  <c r="E96" i="16"/>
  <c r="E13" i="16"/>
  <c r="E24" i="16"/>
  <c r="E17" i="16"/>
  <c r="E18" i="16"/>
  <c r="E27" i="16"/>
  <c r="E12" i="16"/>
  <c r="E91" i="16"/>
  <c r="E90" i="16"/>
  <c r="E89" i="16"/>
  <c r="E86" i="16"/>
  <c r="E85" i="16"/>
  <c r="E26" i="16"/>
  <c r="E81" i="16"/>
  <c r="E20" i="16"/>
  <c r="E14" i="16"/>
  <c r="E77" i="16"/>
  <c r="E75" i="16"/>
  <c r="E31" i="16"/>
  <c r="E73" i="16"/>
  <c r="E36" i="16"/>
  <c r="E22" i="16"/>
  <c r="E30" i="16"/>
  <c r="E25" i="16"/>
  <c r="E15" i="16"/>
  <c r="E60" i="16"/>
  <c r="E59" i="16"/>
  <c r="E21" i="16"/>
  <c r="E57" i="16"/>
  <c r="E56" i="16"/>
  <c r="E53" i="16"/>
  <c r="E16" i="16"/>
  <c r="E50" i="16"/>
  <c r="E46" i="16"/>
  <c r="E45" i="16"/>
  <c r="E44" i="16"/>
  <c r="E23" i="16"/>
  <c r="E10" i="16"/>
  <c r="E19" i="16"/>
  <c r="E214" i="14"/>
  <c r="E126" i="14"/>
  <c r="E213" i="14"/>
  <c r="E212" i="14"/>
  <c r="E211" i="14"/>
  <c r="E210" i="14"/>
  <c r="E209" i="14"/>
  <c r="E208" i="14"/>
  <c r="E141" i="14"/>
  <c r="E207" i="14"/>
  <c r="E118" i="14"/>
  <c r="E146" i="14"/>
  <c r="E136" i="14"/>
  <c r="E206" i="14"/>
  <c r="E205" i="14"/>
  <c r="E204" i="14"/>
  <c r="E139" i="14"/>
  <c r="E203" i="14"/>
  <c r="E202" i="14"/>
  <c r="E201" i="14"/>
  <c r="E129" i="14"/>
  <c r="E149" i="14"/>
  <c r="E200" i="14"/>
  <c r="E199" i="14"/>
  <c r="E198" i="14"/>
  <c r="E138" i="14"/>
  <c r="E197" i="14"/>
  <c r="E132" i="14"/>
  <c r="E196" i="14"/>
  <c r="E195" i="14"/>
  <c r="E135" i="14"/>
  <c r="E130" i="14"/>
  <c r="E194" i="14"/>
  <c r="E150" i="14"/>
  <c r="E193" i="14"/>
  <c r="E142" i="14"/>
  <c r="E191" i="14"/>
  <c r="E190" i="14"/>
  <c r="E189" i="14"/>
  <c r="E188" i="14"/>
  <c r="E140" i="14"/>
  <c r="E187" i="14"/>
  <c r="E147" i="14"/>
  <c r="E144" i="14"/>
  <c r="E134" i="14"/>
  <c r="E125" i="14"/>
  <c r="E186" i="14"/>
  <c r="E185" i="14"/>
  <c r="E184" i="14"/>
  <c r="E183" i="14"/>
  <c r="E181" i="14"/>
  <c r="E131" i="14"/>
  <c r="E158" i="14"/>
  <c r="E120" i="14"/>
  <c r="E180" i="14"/>
  <c r="E179" i="14"/>
  <c r="E178" i="14"/>
  <c r="E157" i="14"/>
  <c r="E119" i="14"/>
  <c r="E177" i="14"/>
  <c r="E176" i="14"/>
  <c r="E175" i="14"/>
  <c r="E137" i="14"/>
  <c r="E174" i="14"/>
  <c r="E153" i="14"/>
  <c r="E173" i="14"/>
  <c r="E172" i="14"/>
  <c r="E171" i="14"/>
  <c r="E128" i="14"/>
  <c r="E127" i="14"/>
  <c r="E145" i="14"/>
  <c r="E170" i="14"/>
  <c r="E169" i="14"/>
  <c r="E167" i="14"/>
  <c r="E152" i="14"/>
  <c r="E124" i="14"/>
  <c r="E166" i="14"/>
  <c r="E165" i="14"/>
  <c r="E156" i="14"/>
  <c r="E164" i="14"/>
  <c r="E163" i="14"/>
  <c r="E162" i="14"/>
  <c r="E123" i="14"/>
  <c r="E160" i="14"/>
  <c r="E159" i="14"/>
  <c r="E154" i="14"/>
  <c r="E143" i="14"/>
  <c r="E148" i="14"/>
  <c r="E122" i="14"/>
  <c r="AN119" i="14"/>
  <c r="AN120" i="14" s="1"/>
  <c r="AN121" i="14" s="1"/>
  <c r="AN122" i="14" s="1"/>
  <c r="AN123" i="14" s="1"/>
  <c r="AN124" i="14" s="1"/>
  <c r="AN125" i="14" s="1"/>
  <c r="AN126" i="14" s="1"/>
  <c r="AN127" i="14" s="1"/>
  <c r="AN128" i="14" s="1"/>
  <c r="AN129" i="14" s="1"/>
  <c r="AN130" i="14" s="1"/>
  <c r="AN131" i="14" s="1"/>
  <c r="AN132" i="14" s="1"/>
  <c r="AN133" i="14" s="1"/>
  <c r="AN134" i="14" s="1"/>
  <c r="AN135" i="14" s="1"/>
  <c r="AN136" i="14" s="1"/>
  <c r="AN137" i="14" s="1"/>
  <c r="AN138" i="14" s="1"/>
  <c r="AN139" i="14" s="1"/>
  <c r="AN140" i="14" s="1"/>
  <c r="AN141" i="14" s="1"/>
  <c r="AN11" i="14"/>
  <c r="AN12" i="14" s="1"/>
  <c r="AN13" i="14" s="1"/>
  <c r="AN14" i="14" s="1"/>
  <c r="AN15" i="14" s="1"/>
  <c r="AN16" i="14" s="1"/>
  <c r="AN17" i="14" s="1"/>
  <c r="AN18" i="14" s="1"/>
  <c r="AN19" i="14" s="1"/>
  <c r="AN20" i="14" s="1"/>
  <c r="AN21" i="14" s="1"/>
  <c r="AN22" i="14" s="1"/>
  <c r="AN23" i="14" s="1"/>
  <c r="AN24" i="14" s="1"/>
  <c r="AN25" i="14" s="1"/>
  <c r="AN26" i="14" s="1"/>
  <c r="AN27" i="14" s="1"/>
  <c r="AN28" i="14" s="1"/>
  <c r="AN29" i="14" s="1"/>
  <c r="AN30" i="14" s="1"/>
  <c r="E53" i="14"/>
  <c r="E60" i="14"/>
  <c r="E31" i="14"/>
  <c r="E168" i="14"/>
  <c r="E192" i="14"/>
  <c r="E133" i="14"/>
  <c r="E151" i="14"/>
  <c r="E182" i="14"/>
  <c r="E121" i="14"/>
  <c r="E105" i="14"/>
  <c r="E96" i="14"/>
  <c r="E91" i="14"/>
  <c r="E86" i="14"/>
  <c r="E82" i="14"/>
  <c r="E76" i="14"/>
  <c r="E74" i="14"/>
  <c r="E37" i="14"/>
  <c r="E47" i="14"/>
  <c r="E44" i="14"/>
  <c r="E89" i="14"/>
  <c r="E102" i="14"/>
  <c r="E62" i="14"/>
  <c r="E58" i="14"/>
  <c r="E49" i="14"/>
  <c r="E46" i="14"/>
  <c r="E65" i="14"/>
  <c r="E95" i="14"/>
  <c r="E20" i="14"/>
  <c r="A119" i="14"/>
  <c r="A120" i="14" s="1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E108" i="14"/>
  <c r="E107" i="14"/>
  <c r="E106" i="14"/>
  <c r="E104" i="14"/>
  <c r="E103" i="14"/>
  <c r="E101" i="14"/>
  <c r="E100" i="14"/>
  <c r="E99" i="14"/>
  <c r="E98" i="14"/>
  <c r="E97" i="14"/>
  <c r="E94" i="14"/>
  <c r="E93" i="14"/>
  <c r="E92" i="14"/>
  <c r="E90" i="14"/>
  <c r="E88" i="14"/>
  <c r="E87" i="14"/>
  <c r="E24" i="14"/>
  <c r="E85" i="14"/>
  <c r="E84" i="14"/>
  <c r="E83" i="14"/>
  <c r="E81" i="14"/>
  <c r="E25" i="14"/>
  <c r="E79" i="14"/>
  <c r="E78" i="14"/>
  <c r="E77" i="14"/>
  <c r="E75" i="14"/>
  <c r="E29" i="14"/>
  <c r="E30" i="14"/>
  <c r="E73" i="14"/>
  <c r="E72" i="14"/>
  <c r="E71" i="14"/>
  <c r="E69" i="14"/>
  <c r="E33" i="14"/>
  <c r="E38" i="14"/>
  <c r="E68" i="14"/>
  <c r="E67" i="14"/>
  <c r="E66" i="14"/>
  <c r="E63" i="14"/>
  <c r="E61" i="14"/>
  <c r="E34" i="14"/>
  <c r="E59" i="14"/>
  <c r="E57" i="14"/>
  <c r="E56" i="14"/>
  <c r="E35" i="14"/>
  <c r="E55" i="14"/>
  <c r="E54" i="14"/>
  <c r="E52" i="14"/>
  <c r="E51" i="14"/>
  <c r="E50" i="14"/>
  <c r="E48" i="14"/>
  <c r="E45" i="14"/>
  <c r="E36" i="14"/>
  <c r="E42" i="14"/>
  <c r="E41" i="14"/>
  <c r="E40" i="14"/>
  <c r="E32" i="14"/>
  <c r="E27" i="14"/>
  <c r="C21" i="2"/>
  <c r="T103" i="2"/>
  <c r="AN31" i="14" l="1"/>
  <c r="AN32" i="14" s="1"/>
  <c r="AN33" i="14" s="1"/>
  <c r="AN34" i="14" s="1"/>
  <c r="AN35" i="14" s="1"/>
  <c r="AN36" i="14" s="1"/>
  <c r="AN37" i="14" s="1"/>
  <c r="AN38" i="14" s="1"/>
  <c r="AN39" i="14" s="1"/>
  <c r="AN40" i="14" s="1"/>
  <c r="AN41" i="14" s="1"/>
  <c r="AN42" i="14" s="1"/>
  <c r="AN43" i="14" s="1"/>
  <c r="AN44" i="14" s="1"/>
  <c r="AN45" i="14" s="1"/>
  <c r="AN46" i="14" s="1"/>
  <c r="AN47" i="14" s="1"/>
  <c r="AN48" i="14" s="1"/>
  <c r="AN49" i="14" s="1"/>
  <c r="AN50" i="14" s="1"/>
  <c r="AN51" i="14" s="1"/>
  <c r="AN52" i="14" s="1"/>
  <c r="AN53" i="14" s="1"/>
  <c r="AN54" i="14" s="1"/>
  <c r="AN55" i="14" s="1"/>
  <c r="AN56" i="14" s="1"/>
  <c r="AN57" i="14" s="1"/>
  <c r="AN58" i="14" s="1"/>
  <c r="AN59" i="14" s="1"/>
  <c r="AN60" i="14" s="1"/>
  <c r="AN61" i="14" s="1"/>
  <c r="AN62" i="14" s="1"/>
  <c r="AN63" i="14" s="1"/>
  <c r="AN64" i="14" s="1"/>
  <c r="AN65" i="14" s="1"/>
  <c r="AN66" i="14" s="1"/>
  <c r="AN67" i="14" s="1"/>
  <c r="AN68" i="14" s="1"/>
  <c r="AN69" i="14" s="1"/>
  <c r="AN70" i="14" s="1"/>
  <c r="AN71" i="14" s="1"/>
  <c r="AN72" i="14" s="1"/>
  <c r="AN73" i="14" s="1"/>
  <c r="AN74" i="14" s="1"/>
  <c r="AN75" i="14" s="1"/>
  <c r="AN76" i="14" s="1"/>
  <c r="AN77" i="14" s="1"/>
  <c r="AN78" i="14" s="1"/>
  <c r="AN79" i="14" s="1"/>
  <c r="AN80" i="14" s="1"/>
  <c r="AN81" i="14" s="1"/>
  <c r="AN82" i="14" s="1"/>
  <c r="AN83" i="14" s="1"/>
  <c r="AN84" i="14" s="1"/>
  <c r="AN85" i="14" s="1"/>
  <c r="AN86" i="14" s="1"/>
  <c r="AN87" i="14" s="1"/>
  <c r="AN88" i="14" s="1"/>
  <c r="AN89" i="14" s="1"/>
  <c r="AN90" i="14" s="1"/>
  <c r="AN91" i="14" s="1"/>
  <c r="AN92" i="14" s="1"/>
  <c r="AN93" i="14" s="1"/>
  <c r="AN94" i="14" s="1"/>
  <c r="AN95" i="14" s="1"/>
  <c r="AN96" i="14" s="1"/>
  <c r="AN97" i="14" s="1"/>
  <c r="AN98" i="14" s="1"/>
  <c r="AN99" i="14" s="1"/>
  <c r="AN100" i="14" s="1"/>
  <c r="AN142" i="14"/>
  <c r="AN143" i="14" s="1"/>
  <c r="AN144" i="14" s="1"/>
  <c r="AN145" i="14" s="1"/>
  <c r="AN146" i="14" s="1"/>
  <c r="AN147" i="14" s="1"/>
  <c r="AN148" i="14" s="1"/>
  <c r="AN149" i="14" s="1"/>
  <c r="AN150" i="14" s="1"/>
  <c r="AN151" i="14" s="1"/>
  <c r="AN152" i="14" s="1"/>
  <c r="AN153" i="14" s="1"/>
  <c r="AN154" i="14" s="1"/>
  <c r="AN155" i="14" s="1"/>
  <c r="AN156" i="14" s="1"/>
  <c r="AN157" i="14" s="1"/>
  <c r="AN158" i="14" s="1"/>
  <c r="AN159" i="14" s="1"/>
  <c r="AN160" i="14" s="1"/>
  <c r="AN161" i="14" s="1"/>
  <c r="AN162" i="14" s="1"/>
  <c r="AN163" i="14" s="1"/>
  <c r="AN164" i="14" s="1"/>
  <c r="AN165" i="14" s="1"/>
  <c r="AN166" i="14" s="1"/>
  <c r="AN167" i="14" s="1"/>
  <c r="AN168" i="14" s="1"/>
  <c r="AN169" i="14" s="1"/>
  <c r="AN170" i="14" s="1"/>
  <c r="AN171" i="14" s="1"/>
  <c r="AN172" i="14" s="1"/>
  <c r="AN173" i="14" s="1"/>
  <c r="AN174" i="14" s="1"/>
  <c r="AN175" i="14" s="1"/>
  <c r="AN176" i="14" s="1"/>
  <c r="AN177" i="14" s="1"/>
  <c r="AN178" i="14" s="1"/>
  <c r="AN179" i="14" s="1"/>
  <c r="AN180" i="14" s="1"/>
  <c r="AN181" i="14" s="1"/>
  <c r="AN182" i="14" s="1"/>
  <c r="AN183" i="14" s="1"/>
  <c r="AN184" i="14" s="1"/>
  <c r="AN185" i="14" s="1"/>
  <c r="AN186" i="14" s="1"/>
  <c r="AN187" i="14" s="1"/>
  <c r="AN188" i="14" s="1"/>
  <c r="AN189" i="14" s="1"/>
  <c r="AN190" i="14" s="1"/>
  <c r="AN191" i="14" s="1"/>
  <c r="AN192" i="14" s="1"/>
  <c r="AN193" i="14" s="1"/>
  <c r="AN194" i="14" s="1"/>
  <c r="AN195" i="14" s="1"/>
  <c r="AN196" i="14" s="1"/>
  <c r="AN197" i="14" s="1"/>
  <c r="AN198" i="14" s="1"/>
  <c r="AN199" i="14" s="1"/>
  <c r="AN200" i="14" s="1"/>
  <c r="AN201" i="14" s="1"/>
  <c r="AN202" i="14" s="1"/>
  <c r="AN203" i="14" s="1"/>
  <c r="AN204" i="14" s="1"/>
  <c r="AN205" i="14" s="1"/>
  <c r="AN206" i="14" s="1"/>
  <c r="AN207" i="14" s="1"/>
  <c r="A142" i="14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129" i="16"/>
  <c r="A130" i="16" s="1"/>
  <c r="A131" i="16" s="1"/>
  <c r="AN129" i="16"/>
  <c r="AN130" i="16" s="1"/>
  <c r="AN131" i="16" s="1"/>
  <c r="AR15" i="14"/>
  <c r="E66" i="10"/>
  <c r="S103" i="2"/>
  <c r="AN132" i="16" l="1"/>
  <c r="AN133" i="16" s="1"/>
  <c r="AN134" i="16" s="1"/>
  <c r="AN135" i="16" s="1"/>
  <c r="AN136" i="16" s="1"/>
  <c r="AN137" i="16" s="1"/>
  <c r="AN138" i="16" s="1"/>
  <c r="AN139" i="16" s="1"/>
  <c r="AN140" i="16" s="1"/>
  <c r="A132" i="16"/>
  <c r="A133" i="16" s="1"/>
  <c r="A134" i="16" s="1"/>
  <c r="A135" i="16" s="1"/>
  <c r="A136" i="16" s="1"/>
  <c r="A137" i="16" s="1"/>
  <c r="A138" i="16" s="1"/>
  <c r="A139" i="16" s="1"/>
  <c r="AR16" i="14"/>
  <c r="R103" i="2"/>
  <c r="E46" i="10"/>
  <c r="AN190" i="16" l="1"/>
  <c r="AN191" i="16" s="1"/>
  <c r="AN192" i="16" s="1"/>
  <c r="AN141" i="16"/>
  <c r="AN142" i="16" s="1"/>
  <c r="AN143" i="16" s="1"/>
  <c r="AN144" i="16" s="1"/>
  <c r="AN145" i="16" s="1"/>
  <c r="AN146" i="16" s="1"/>
  <c r="AN147" i="16" s="1"/>
  <c r="AN148" i="16" s="1"/>
  <c r="AN149" i="16" s="1"/>
  <c r="AN150" i="16" s="1"/>
  <c r="AN151" i="16" s="1"/>
  <c r="AN152" i="16" s="1"/>
  <c r="AN153" i="16" s="1"/>
  <c r="AN154" i="16" s="1"/>
  <c r="AN155" i="16" s="1"/>
  <c r="AN156" i="16" s="1"/>
  <c r="AN157" i="16" s="1"/>
  <c r="AN158" i="16" s="1"/>
  <c r="AN159" i="16" s="1"/>
  <c r="AN160" i="16" s="1"/>
  <c r="AN161" i="16" s="1"/>
  <c r="AN162" i="16" s="1"/>
  <c r="AN163" i="16" s="1"/>
  <c r="AN164" i="16" s="1"/>
  <c r="AN165" i="16" s="1"/>
  <c r="AN166" i="16" s="1"/>
  <c r="AN167" i="16" s="1"/>
  <c r="AN168" i="16" s="1"/>
  <c r="AN169" i="16" s="1"/>
  <c r="AN170" i="16" s="1"/>
  <c r="AN171" i="16" s="1"/>
  <c r="AN172" i="16" s="1"/>
  <c r="AN173" i="16" s="1"/>
  <c r="AN174" i="16" s="1"/>
  <c r="AN175" i="16" s="1"/>
  <c r="AN176" i="16" s="1"/>
  <c r="AN177" i="16" s="1"/>
  <c r="AN178" i="16" s="1"/>
  <c r="AN179" i="16" s="1"/>
  <c r="AN180" i="16" s="1"/>
  <c r="AN181" i="16" s="1"/>
  <c r="A140" i="16"/>
  <c r="AR17" i="14"/>
  <c r="Q103" i="2"/>
  <c r="A190" i="16" l="1"/>
  <c r="A191" i="16" s="1"/>
  <c r="A192" i="16" s="1"/>
  <c r="A141" i="16"/>
  <c r="A142" i="16" s="1"/>
  <c r="A143" i="16" s="1"/>
  <c r="A144" i="16" s="1"/>
  <c r="A145" i="16" s="1"/>
  <c r="A146" i="16" s="1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R18" i="14"/>
  <c r="E40" i="10"/>
  <c r="AR19" i="14" l="1"/>
  <c r="P103" i="2"/>
  <c r="E100" i="9"/>
  <c r="E89" i="9"/>
  <c r="E99" i="9"/>
  <c r="AE198" i="16"/>
  <c r="AC198" i="16"/>
  <c r="AA198" i="16"/>
  <c r="Y198" i="16"/>
  <c r="W198" i="16"/>
  <c r="AC110" i="17"/>
  <c r="AA110" i="17"/>
  <c r="Y110" i="17"/>
  <c r="W110" i="17"/>
  <c r="U110" i="17"/>
  <c r="S110" i="17"/>
  <c r="O103" i="2"/>
  <c r="AR20" i="14" l="1"/>
  <c r="E38" i="11"/>
  <c r="E37" i="11"/>
  <c r="E36" i="11"/>
  <c r="E35" i="11"/>
  <c r="E34" i="11"/>
  <c r="E33" i="11"/>
  <c r="E32" i="11"/>
  <c r="E75" i="10"/>
  <c r="E70" i="10"/>
  <c r="E67" i="10"/>
  <c r="E65" i="10"/>
  <c r="E64" i="10"/>
  <c r="E62" i="10"/>
  <c r="E61" i="10"/>
  <c r="E60" i="10"/>
  <c r="E59" i="10"/>
  <c r="E58" i="10"/>
  <c r="E57" i="10"/>
  <c r="E56" i="10"/>
  <c r="E55" i="10"/>
  <c r="E53" i="10"/>
  <c r="E50" i="10"/>
  <c r="E49" i="10"/>
  <c r="E48" i="10"/>
  <c r="E47" i="10"/>
  <c r="E44" i="10"/>
  <c r="E41" i="10"/>
  <c r="E36" i="10"/>
  <c r="E35" i="10"/>
  <c r="E33" i="10"/>
  <c r="E30" i="10"/>
  <c r="E69" i="10"/>
  <c r="E94" i="9"/>
  <c r="E98" i="9"/>
  <c r="E93" i="9"/>
  <c r="E113" i="9"/>
  <c r="E112" i="9"/>
  <c r="E92" i="9"/>
  <c r="E111" i="9"/>
  <c r="E95" i="9"/>
  <c r="E110" i="9"/>
  <c r="E109" i="9"/>
  <c r="E108" i="9"/>
  <c r="E107" i="9"/>
  <c r="E97" i="9"/>
  <c r="E90" i="9"/>
  <c r="E106" i="9"/>
  <c r="E105" i="9"/>
  <c r="E104" i="9"/>
  <c r="E91" i="9"/>
  <c r="E103" i="9"/>
  <c r="E102" i="9"/>
  <c r="E96" i="9"/>
  <c r="E101" i="9"/>
  <c r="E93" i="17"/>
  <c r="AR21" i="14" l="1"/>
  <c r="N103" i="2"/>
  <c r="AR22" i="14" l="1"/>
  <c r="M103" i="2"/>
  <c r="AR23" i="14" l="1"/>
  <c r="F103" i="2"/>
  <c r="G103" i="2"/>
  <c r="H103" i="2"/>
  <c r="I103" i="2"/>
  <c r="J103" i="2"/>
  <c r="K103" i="2"/>
  <c r="L103" i="2"/>
  <c r="C51" i="2" l="1"/>
  <c r="I74" i="17" l="1"/>
  <c r="Q110" i="17"/>
  <c r="O110" i="17"/>
  <c r="M110" i="17"/>
  <c r="K110" i="17"/>
  <c r="I110" i="17"/>
  <c r="O94" i="10" l="1"/>
  <c r="C53" i="2" l="1"/>
  <c r="C42" i="2"/>
  <c r="C59" i="2"/>
  <c r="C29" i="2"/>
  <c r="C80" i="2"/>
  <c r="G94" i="10" l="1"/>
  <c r="AK24" i="11" l="1"/>
  <c r="AI24" i="11"/>
  <c r="AG24" i="11"/>
  <c r="AE24" i="11"/>
  <c r="AC24" i="11"/>
  <c r="AA24" i="11"/>
  <c r="Y24" i="11"/>
  <c r="W24" i="11"/>
  <c r="U24" i="11"/>
  <c r="S24" i="11"/>
  <c r="Q24" i="11"/>
  <c r="O24" i="11"/>
  <c r="M24" i="11"/>
  <c r="K24" i="11"/>
  <c r="I24" i="11"/>
  <c r="G24" i="11"/>
  <c r="AK40" i="11"/>
  <c r="AI40" i="11"/>
  <c r="AG40" i="11"/>
  <c r="AE40" i="11"/>
  <c r="AC40" i="11"/>
  <c r="AA40" i="11"/>
  <c r="Y40" i="11"/>
  <c r="W40" i="11"/>
  <c r="U40" i="11"/>
  <c r="S40" i="11"/>
  <c r="Q40" i="11"/>
  <c r="O40" i="11"/>
  <c r="M40" i="11"/>
  <c r="K40" i="11"/>
  <c r="I40" i="11"/>
  <c r="G40" i="11"/>
  <c r="AK94" i="10"/>
  <c r="AI94" i="10"/>
  <c r="AG94" i="10"/>
  <c r="AE94" i="10"/>
  <c r="AC94" i="10"/>
  <c r="AA94" i="10"/>
  <c r="Y94" i="10"/>
  <c r="W94" i="10"/>
  <c r="U94" i="10"/>
  <c r="S94" i="10"/>
  <c r="Q94" i="10"/>
  <c r="M94" i="10"/>
  <c r="K94" i="10"/>
  <c r="I94" i="10"/>
  <c r="AK77" i="10"/>
  <c r="AI77" i="10"/>
  <c r="AG77" i="10"/>
  <c r="AE77" i="10"/>
  <c r="AC77" i="10"/>
  <c r="AA77" i="10"/>
  <c r="Y77" i="10"/>
  <c r="W77" i="10"/>
  <c r="U77" i="10"/>
  <c r="S77" i="10"/>
  <c r="Q77" i="10"/>
  <c r="O77" i="10"/>
  <c r="M77" i="10"/>
  <c r="K77" i="10"/>
  <c r="I77" i="10"/>
  <c r="G77" i="10"/>
  <c r="AN100" i="9" l="1"/>
  <c r="A90" i="9"/>
  <c r="A91" i="9" s="1"/>
  <c r="A92" i="9" s="1"/>
  <c r="A93" i="9" s="1"/>
  <c r="G114" i="9"/>
  <c r="G80" i="9"/>
  <c r="AM110" i="17"/>
  <c r="AK110" i="17"/>
  <c r="AI110" i="17"/>
  <c r="AG110" i="17"/>
  <c r="AE110" i="17"/>
  <c r="AM82" i="15"/>
  <c r="AK82" i="15"/>
  <c r="AI82" i="15"/>
  <c r="AG82" i="15"/>
  <c r="AE82" i="15"/>
  <c r="AC82" i="15"/>
  <c r="AA82" i="15"/>
  <c r="Y82" i="15"/>
  <c r="W82" i="15"/>
  <c r="U82" i="15"/>
  <c r="S82" i="15"/>
  <c r="Q82" i="15"/>
  <c r="O82" i="15"/>
  <c r="M82" i="15"/>
  <c r="K82" i="15"/>
  <c r="I82" i="15"/>
  <c r="I41" i="15"/>
  <c r="K100" i="16"/>
  <c r="AM218" i="14"/>
  <c r="AK218" i="14"/>
  <c r="AI218" i="14"/>
  <c r="AG218" i="14"/>
  <c r="AE218" i="14"/>
  <c r="AC218" i="14"/>
  <c r="AA218" i="14"/>
  <c r="Y218" i="14"/>
  <c r="W218" i="14"/>
  <c r="U218" i="14"/>
  <c r="S218" i="14"/>
  <c r="Q218" i="14"/>
  <c r="E216" i="14" s="1"/>
  <c r="E215" i="14" l="1"/>
  <c r="A94" i="9"/>
  <c r="A95" i="9" s="1"/>
  <c r="A96" i="9" s="1"/>
  <c r="A97" i="9" s="1"/>
  <c r="A98" i="9" l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K100" i="16"/>
  <c r="AE110" i="14" l="1"/>
  <c r="AC110" i="14"/>
  <c r="AA110" i="14"/>
  <c r="Y110" i="14"/>
  <c r="W110" i="14"/>
  <c r="U110" i="14"/>
  <c r="S110" i="14"/>
  <c r="Q110" i="14"/>
  <c r="O110" i="14"/>
  <c r="U198" i="16"/>
  <c r="C45" i="2" l="1"/>
  <c r="S198" i="16" l="1"/>
  <c r="Q198" i="16"/>
  <c r="O198" i="16"/>
  <c r="M198" i="16"/>
  <c r="K198" i="16"/>
  <c r="I198" i="16"/>
  <c r="A8" i="9" l="1"/>
  <c r="A9" i="9" s="1"/>
  <c r="A10" i="9" s="1"/>
  <c r="A11" i="9" s="1"/>
  <c r="A12" i="9" s="1"/>
  <c r="A13" i="9" s="1"/>
  <c r="A14" i="9" s="1"/>
  <c r="A15" i="9" s="1"/>
  <c r="C19" i="2" l="1"/>
  <c r="C65" i="2" l="1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11" i="14" l="1"/>
  <c r="AN23" i="9"/>
  <c r="A12" i="14" l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21" i="16"/>
  <c r="A22" i="16" s="1"/>
  <c r="A23" i="16" s="1"/>
  <c r="A24" i="16" s="1"/>
  <c r="A25" i="16" s="1"/>
  <c r="A26" i="16" s="1"/>
  <c r="A27" i="16" s="1"/>
  <c r="A28" i="16" s="1"/>
  <c r="AM90" i="9"/>
  <c r="AM91" i="9" s="1"/>
  <c r="AM92" i="9" s="1"/>
  <c r="AM93" i="9" s="1"/>
  <c r="AM94" i="9" s="1"/>
  <c r="AM95" i="9" s="1"/>
  <c r="AM96" i="9" s="1"/>
  <c r="AM97" i="9" s="1"/>
  <c r="AM98" i="9" s="1"/>
  <c r="AM8" i="9"/>
  <c r="AM9" i="9" s="1"/>
  <c r="AM10" i="9" s="1"/>
  <c r="AM11" i="9" s="1"/>
  <c r="AM12" i="9" s="1"/>
  <c r="AM13" i="9" s="1"/>
  <c r="AM14" i="9" s="1"/>
  <c r="AM15" i="9" s="1"/>
  <c r="AM16" i="9" s="1"/>
  <c r="AM17" i="9" s="1"/>
  <c r="AM18" i="9" s="1"/>
  <c r="AM19" i="9" s="1"/>
  <c r="AM20" i="9" s="1"/>
  <c r="A31" i="14" l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29" i="16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G198" i="16"/>
  <c r="AI198" i="16"/>
  <c r="AK198" i="16"/>
  <c r="AM198" i="16"/>
  <c r="M100" i="16"/>
  <c r="Q100" i="16"/>
  <c r="S100" i="16"/>
  <c r="U100" i="16"/>
  <c r="W100" i="16"/>
  <c r="Y100" i="16"/>
  <c r="AA100" i="16"/>
  <c r="AC100" i="16"/>
  <c r="AE100" i="16"/>
  <c r="AG100" i="16"/>
  <c r="AI100" i="16"/>
  <c r="AM100" i="16"/>
  <c r="AG110" i="14"/>
  <c r="AI110" i="14"/>
  <c r="AK110" i="14"/>
  <c r="AM110" i="14"/>
  <c r="C83" i="2" l="1"/>
  <c r="C66" i="2"/>
  <c r="C50" i="2"/>
  <c r="C43" i="2"/>
  <c r="C49" i="2"/>
  <c r="C33" i="2"/>
  <c r="C27" i="2"/>
  <c r="C41" i="2"/>
  <c r="C52" i="2"/>
  <c r="C18" i="2"/>
  <c r="C16" i="2"/>
  <c r="C14" i="2"/>
  <c r="C28" i="2"/>
  <c r="C10" i="2"/>
  <c r="C35" i="2"/>
  <c r="C46" i="2"/>
  <c r="C55" i="2"/>
  <c r="C32" i="2"/>
  <c r="C17" i="2"/>
  <c r="C31" i="2"/>
  <c r="C7" i="2"/>
  <c r="C30" i="2"/>
  <c r="C22" i="2"/>
  <c r="C40" i="2"/>
  <c r="C12" i="2"/>
  <c r="C11" i="2"/>
  <c r="H27" i="17" l="1"/>
  <c r="I27" i="17"/>
  <c r="J27" i="17"/>
  <c r="K27" i="17"/>
  <c r="L27" i="17"/>
  <c r="M27" i="17"/>
  <c r="N27" i="17"/>
  <c r="O27" i="17"/>
  <c r="K110" i="14"/>
  <c r="A47" i="14" l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6" i="9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l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R24" i="14"/>
  <c r="AR25" i="14" s="1"/>
  <c r="E26" i="14" l="1"/>
  <c r="E23" i="14"/>
  <c r="E10" i="14"/>
  <c r="E13" i="14"/>
  <c r="E22" i="14"/>
  <c r="E16" i="14"/>
  <c r="E17" i="14"/>
  <c r="E12" i="14"/>
  <c r="E14" i="14"/>
  <c r="M110" i="14"/>
  <c r="E15" i="14"/>
  <c r="E11" i="14"/>
  <c r="E28" i="14"/>
  <c r="E18" i="14"/>
  <c r="E19" i="14"/>
  <c r="E21" i="14"/>
</calcChain>
</file>

<file path=xl/sharedStrings.xml><?xml version="1.0" encoding="utf-8"?>
<sst xmlns="http://schemas.openxmlformats.org/spreadsheetml/2006/main" count="2461" uniqueCount="738">
  <si>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</si>
  <si>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</si>
  <si>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</si>
  <si>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</si>
  <si>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</si>
  <si>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</si>
  <si>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</si>
  <si>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</si>
  <si>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</si>
  <si>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</si>
  <si>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</si>
  <si>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</si>
  <si>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</si>
  <si>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</si>
  <si>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</si>
  <si>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</si>
  <si>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</si>
  <si>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</si>
  <si>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</si>
  <si>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</si>
  <si>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</si>
  <si>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</si>
  <si>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</si>
  <si>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</si>
  <si>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</si>
  <si>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</si>
  <si>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</si>
  <si>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</si>
  <si>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</si>
  <si>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</si>
  <si>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</si>
  <si>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</si>
  <si>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</si>
  <si>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</si>
  <si>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</si>
  <si>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</si>
  <si>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</si>
  <si>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</si>
  <si>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</si>
  <si>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</si>
  <si>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</si>
  <si>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</si>
  <si>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</si>
  <si>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</si>
  <si>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</si>
  <si>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</si>
  <si>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</si>
  <si>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</si>
  <si>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FUTUROS GOLFISTAS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</si>
  <si>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</si>
  <si>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</si>
  <si>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</si>
  <si>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</si>
  <si>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</si>
  <si>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</si>
  <si>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</si>
  <si>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</si>
  <si>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</si>
  <si>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</si>
  <si>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</si>
  <si>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</si>
  <si>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</si>
  <si>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</si>
  <si>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</si>
  <si>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</si>
  <si>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</si>
  <si>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</si>
  <si>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</si>
  <si>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</si>
  <si>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</si>
  <si>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</si>
  <si>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</si>
  <si>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</si>
  <si>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</si>
  <si>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</si>
  <si>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DE GOLF LOS ALAMOS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</si>
  <si>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</si>
  <si>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</si>
  <si>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</si>
  <si>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</si>
  <si>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</si>
  <si>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</si>
  <si>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</si>
  <si>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</si>
  <si>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</si>
  <si>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</si>
  <si>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</si>
  <si>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</si>
  <si>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</si>
  <si>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</si>
  <si>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</si>
  <si>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</si>
  <si>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</si>
  <si>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</si>
  <si>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</si>
  <si>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</si>
  <si>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</si>
  <si>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</si>
  <si>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</si>
  <si>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</si>
  <si>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Club A. Estudiantes de la Plata</t>
  </si>
  <si>
    <t>De los Santos, Victoria</t>
  </si>
  <si>
    <t>PORTA ARAOZ JEREMIAS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</si>
  <si>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</si>
  <si>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</si>
  <si>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</si>
  <si>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</si>
  <si>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</si>
  <si>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TRENCH JULIA EMA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</si>
  <si>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</si>
  <si>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</si>
  <si>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</si>
  <si>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</si>
  <si>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</si>
  <si>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</si>
  <si>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</si>
  <si>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</si>
  <si>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</si>
  <si>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</si>
  <si>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</si>
  <si>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</si>
  <si>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</si>
  <si>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</si>
  <si>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</si>
  <si>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</si>
  <si>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</si>
  <si>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</si>
  <si>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</si>
  <si>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</si>
  <si>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</si>
  <si>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</si>
  <si>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</si>
  <si>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</si>
  <si>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</si>
  <si>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</si>
  <si>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</si>
  <si>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OUBEL MARTINA</t>
  </si>
  <si>
    <t>Club Nautico San Isidro</t>
  </si>
  <si>
    <t>ARAUJO MULLER JOAQUIN</t>
  </si>
  <si>
    <t>CARMAN HILARIO</t>
  </si>
  <si>
    <t>CONSTELA VALENTINO</t>
  </si>
  <si>
    <t>MENDEZ JUAN CRUZ</t>
  </si>
  <si>
    <t>NORO VILLAGRA BENJAMIN</t>
  </si>
  <si>
    <t>SIGNO GALEANO BAUTISTA</t>
  </si>
  <si>
    <t>DIAZ ERMACORA ELEONORA</t>
  </si>
  <si>
    <t>BERRONE PALOMA</t>
  </si>
  <si>
    <t>MARTINEZ PEROZO GUADALUPE</t>
  </si>
  <si>
    <t>RANDO LARRAIN OLIVIA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</si>
  <si>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</si>
  <si>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</si>
  <si>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</si>
  <si>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</si>
  <si>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</si>
  <si>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</si>
  <si>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</si>
  <si>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</si>
  <si>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</si>
  <si>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</si>
  <si>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</si>
  <si>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</si>
  <si>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</si>
  <si>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</si>
  <si>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</si>
  <si>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</si>
  <si>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</si>
  <si>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</si>
  <si>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</si>
  <si>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MORA YOUNG MANUEL</t>
  </si>
  <si>
    <t>PEREIRA NACOR BAUTISTA</t>
  </si>
  <si>
    <t>BARBON GUILLERMINA</t>
  </si>
  <si>
    <t>Ortiz, Kevin</t>
  </si>
  <si>
    <t>Vegh, Dylan</t>
  </si>
  <si>
    <t>Scholem Aleijem Bialik</t>
  </si>
  <si>
    <t>TUCCI LUCA</t>
  </si>
  <si>
    <t>Cabrera, Julian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</si>
  <si>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</si>
  <si>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</si>
  <si>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</si>
  <si>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</si>
  <si>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</si>
  <si>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</si>
  <si>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</si>
  <si>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</si>
  <si>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</si>
  <si>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</si>
  <si>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</si>
  <si>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Perrella, Santiago</t>
  </si>
  <si>
    <t>El Canton Golf</t>
  </si>
  <si>
    <t>ZEN GOLF</t>
  </si>
  <si>
    <t>Total</t>
  </si>
  <si>
    <t>Obarrio, Sofia</t>
  </si>
  <si>
    <t>FRENE GREGORIO</t>
  </si>
  <si>
    <t>Golfers Country Club</t>
  </si>
  <si>
    <t>Camiña, Facundo</t>
  </si>
  <si>
    <t>Maschwitz Golf Club</t>
  </si>
  <si>
    <t>Golpe, Micaela</t>
  </si>
  <si>
    <t>Mayo, Fausto</t>
  </si>
  <si>
    <t>CHUQUER, BAUTISTA</t>
  </si>
  <si>
    <t>HARAS SANTA MARÍA</t>
  </si>
  <si>
    <t>DEL FA SOLER, ZACARIAS</t>
  </si>
  <si>
    <t>CARRILLO, ANA PAULA</t>
  </si>
  <si>
    <t>DIAZ ERMACORA TERESA</t>
  </si>
  <si>
    <t>CAMAÑO, LUCILA</t>
  </si>
  <si>
    <t>DE SILVESTRI, GUILLERMINA</t>
  </si>
  <si>
    <t>DIEZ FELIPE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</si>
  <si>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</si>
  <si>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</si>
  <si>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</si>
  <si>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</si>
  <si>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</si>
  <si>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</si>
  <si>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</si>
  <si>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</si>
  <si>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</si>
  <si>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</si>
  <si>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</si>
  <si>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</si>
  <si>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</si>
  <si>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P</t>
  </si>
  <si>
    <t>SOJO, DELFINA</t>
  </si>
  <si>
    <t>RESUMIL, CATALINA</t>
  </si>
  <si>
    <t>Valino, Dante</t>
  </si>
  <si>
    <t>Usandivaras, Benjamin</t>
  </si>
  <si>
    <t>Diaz Valdez, Justo</t>
  </si>
  <si>
    <t>SALABER, LORENZO</t>
  </si>
  <si>
    <t>DEL CARRIL, FRANCISCO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</si>
  <si>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</si>
  <si>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</si>
  <si>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</si>
  <si>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</si>
  <si>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</si>
  <si>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</si>
  <si>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</si>
  <si>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</si>
  <si>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</si>
  <si>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</si>
  <si>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</si>
  <si>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</si>
  <si>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</si>
  <si>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</si>
  <si>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</si>
  <si>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</si>
  <si>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</si>
  <si>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</si>
  <si>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</si>
  <si>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</si>
  <si>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</si>
  <si>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</si>
  <si>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</si>
  <si>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</si>
  <si>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</si>
  <si>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</si>
  <si>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</si>
  <si>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</si>
  <si>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</si>
  <si>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</si>
  <si>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</si>
  <si>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</si>
  <si>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</si>
  <si>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</si>
  <si>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</si>
  <si>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</si>
  <si>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</si>
  <si>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</si>
  <si>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</si>
  <si>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</si>
  <si>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</si>
  <si>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</si>
  <si>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</si>
  <si>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</si>
  <si>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</si>
  <si>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</si>
  <si>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</si>
  <si>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</si>
  <si>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</si>
  <si>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</si>
  <si>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</si>
  <si>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</si>
  <si>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</si>
  <si>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</si>
  <si>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</si>
  <si>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</si>
  <si>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</si>
  <si>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</si>
  <si>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</si>
  <si>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</si>
  <si>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</si>
  <si>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</si>
  <si>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</si>
  <si>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</si>
  <si>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</si>
  <si>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</si>
  <si>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Juarez Goñi, Ignacio</t>
  </si>
  <si>
    <t>Di Benedetto, Galo</t>
  </si>
  <si>
    <t>Dedyn, Juan</t>
  </si>
  <si>
    <t>Hume Navarro, Alejo</t>
  </si>
  <si>
    <t>Aranda, Maximo</t>
  </si>
  <si>
    <t>INDIO CUA GOLF CLUB</t>
  </si>
  <si>
    <t>Barbieri, Mora</t>
  </si>
  <si>
    <t>Hindú Club</t>
  </si>
  <si>
    <t>Takashima, Joaquin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</si>
  <si>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</si>
  <si>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</si>
  <si>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</si>
  <si>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</si>
  <si>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</si>
  <si>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</si>
  <si>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</si>
  <si>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</si>
  <si>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</si>
  <si>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</si>
  <si>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DAMAS Albatros Clases 2011-2012 - SIN HANDICAP</t>
  </si>
  <si>
    <t>SAN ELISEO COUNTRY CLUB</t>
  </si>
  <si>
    <t>HUESCA, SANTIAGO</t>
  </si>
  <si>
    <t>CLUB ATLETICO SAN ISIDRO</t>
  </si>
  <si>
    <t>CLUB DE CAMPO GRAN BELL</t>
  </si>
  <si>
    <t>PICASSO, FILIPPO</t>
  </si>
  <si>
    <t>YAYA, MIA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</si>
  <si>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</si>
  <si>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</si>
  <si>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</si>
  <si>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</si>
  <si>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</si>
  <si>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</si>
  <si>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</si>
  <si>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</si>
  <si>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</si>
  <si>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</si>
  <si>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</si>
  <si>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</si>
  <si>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</si>
  <si>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</si>
  <si>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</si>
  <si>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</si>
  <si>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</si>
  <si>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</si>
  <si>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</si>
  <si>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</si>
  <si>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</si>
  <si>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</si>
  <si>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</si>
  <si>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</si>
  <si>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</si>
  <si>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CAFFARENA, EUGENIO</t>
  </si>
  <si>
    <t>LA COLINA GOLF CLUB</t>
  </si>
  <si>
    <t>NARDUCCI, BIANCA</t>
  </si>
  <si>
    <t>JOSE JURADO</t>
  </si>
  <si>
    <t>CAMPOS, VALENTINA</t>
  </si>
  <si>
    <t>Rodriguez, Severiano</t>
  </si>
  <si>
    <t>DeMartini Burry, Conrado</t>
  </si>
  <si>
    <t>Campo, Juana</t>
  </si>
  <si>
    <t>Perello, Tomas</t>
  </si>
  <si>
    <t>CAÑUELAS GOLF CLUB</t>
  </si>
  <si>
    <t>CAÑUELAS GOLF</t>
  </si>
  <si>
    <t>RIVAROLA, PAZ</t>
  </si>
  <si>
    <t>BARATELI, EMILIO</t>
  </si>
  <si>
    <t>URDAPILLETA, JOAQUIN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</si>
  <si>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</si>
  <si>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</si>
  <si>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</si>
  <si>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</si>
  <si>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</si>
  <si>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</si>
  <si>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</si>
  <si>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</si>
  <si>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</si>
  <si>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</si>
  <si>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</si>
  <si>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</si>
  <si>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ETCHEGARAY, MARTIN</t>
  </si>
  <si>
    <t>RAMOS MEJIA MATEO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</si>
  <si>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</si>
  <si>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</si>
  <si>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</si>
  <si>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</si>
  <si>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</si>
  <si>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</si>
  <si>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</si>
  <si>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Fagalde, Iáki</t>
  </si>
  <si>
    <t>Mackinlay Felix</t>
  </si>
  <si>
    <t>Bucci, Tadeo</t>
  </si>
  <si>
    <t>Garcia Sanchez, Owen</t>
  </si>
  <si>
    <t>Amas, Facundo</t>
  </si>
  <si>
    <t>Agosti Juan</t>
  </si>
  <si>
    <t>VILLAMIL, SIMON</t>
  </si>
  <si>
    <t>PIQUE, SILVESTRE</t>
  </si>
  <si>
    <t>Lombardo, Ciro</t>
  </si>
  <si>
    <t>Golf Club Mercedes</t>
  </si>
  <si>
    <t>GOLF CLUB MERCEDES</t>
  </si>
  <si>
    <t xml:space="preserve"> Q15:MM102</t>
  </si>
  <si>
    <t>Haras del Sur Club de Campo</t>
  </si>
  <si>
    <t>HARAS DEL SUR CLUB DE CAMPO</t>
  </si>
  <si>
    <t>Fernandez, Julian</t>
  </si>
  <si>
    <t>Acosta Amaya, Alma</t>
  </si>
  <si>
    <t>Young, Agus</t>
  </si>
  <si>
    <t>DI BENEDETTO, BELISARIO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</si>
  <si>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</si>
  <si>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</si>
  <si>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</si>
  <si>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</si>
  <si>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</si>
  <si>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</si>
  <si>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</si>
  <si>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</si>
  <si>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</si>
  <si>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</si>
  <si>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</si>
  <si>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</si>
  <si>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</si>
  <si>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</si>
  <si>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</si>
  <si>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1. 
Palermo Golf</t>
  </si>
  <si>
    <t>PASSARELLI, GIOVANNI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</si>
  <si>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</si>
  <si>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</si>
  <si>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</si>
  <si>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</si>
  <si>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</si>
  <si>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</si>
  <si>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</si>
  <si>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</si>
  <si>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</si>
  <si>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</si>
  <si>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</si>
  <si>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</si>
  <si>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</si>
  <si>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</si>
  <si>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</si>
  <si>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</si>
  <si>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</si>
  <si>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29-30/3/25</t>
  </si>
  <si>
    <t>2. Haras de Santa María</t>
  </si>
  <si>
    <t>ITUZAINGO GOLF</t>
  </si>
  <si>
    <t>LORI, AGUSTINA</t>
  </si>
  <si>
    <t>Ibarruela, Shanahan</t>
  </si>
  <si>
    <t>Berciano, Margarita</t>
  </si>
  <si>
    <t>Golf Club Jose Jurado</t>
  </si>
  <si>
    <t>Diving del Viso</t>
  </si>
  <si>
    <t>MATEO WALTER SANTINO</t>
  </si>
  <si>
    <t>PICO, ANTONIO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</si>
  <si>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</si>
  <si>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</si>
  <si>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</si>
  <si>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</si>
  <si>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</si>
  <si>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</si>
  <si>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</si>
  <si>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</si>
  <si>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</si>
  <si>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</si>
  <si>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</si>
  <si>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</si>
  <si>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</si>
  <si>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Ortiz, Giovanni</t>
  </si>
  <si>
    <t>DIBAR, ALEX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</si>
  <si>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</si>
  <si>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</si>
  <si>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</si>
  <si>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</si>
  <si>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</si>
  <si>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</si>
  <si>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</si>
  <si>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</si>
  <si>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</si>
  <si>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</si>
  <si>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</si>
  <si>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</si>
  <si>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</si>
  <si>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</si>
  <si>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Aguirre, Florencio</t>
  </si>
  <si>
    <t>Fernandez Madero, Toribio</t>
  </si>
  <si>
    <t>Quirno, Ignacio</t>
  </si>
  <si>
    <t>6. La Martona</t>
  </si>
  <si>
    <t>JOUEDJATI, THIAGO ALAN</t>
  </si>
  <si>
    <t>Sigbaum, Agustin</t>
  </si>
  <si>
    <t>Los alamos Club de Campo</t>
  </si>
  <si>
    <t>Lentini, Mateo</t>
  </si>
  <si>
    <t>Olguin, Orion</t>
  </si>
  <si>
    <t>7. Olivos Golf</t>
  </si>
  <si>
    <t>BOCCHETTO, JUANA</t>
  </si>
  <si>
    <t>SILVA CATALINA</t>
  </si>
  <si>
    <t>DI PAOLA, NICOLAS</t>
  </si>
  <si>
    <t>8. La providencia</t>
  </si>
  <si>
    <t>NO INFORMADO</t>
  </si>
  <si>
    <t>CLUB NO INFORMADO</t>
  </si>
  <si>
    <t>Vilhena, Francisco</t>
  </si>
  <si>
    <t>Rivas, Francisco</t>
  </si>
  <si>
    <t>Cartelle, Dante</t>
  </si>
  <si>
    <t>9. San Diego</t>
  </si>
  <si>
    <t>BASILICO, FELIPE</t>
  </si>
  <si>
    <t>LENTINI, BENJAMIN</t>
  </si>
  <si>
    <t>DORIGNAC, ISIDRO</t>
  </si>
  <si>
    <t>Navarro, Isabella</t>
  </si>
  <si>
    <t>Los Lagartos Country Club</t>
  </si>
  <si>
    <t>URDAPILLETA, JERONIMO</t>
  </si>
  <si>
    <t>Bausili, Tomas</t>
  </si>
  <si>
    <t>Manrique, Benjamin</t>
  </si>
  <si>
    <t>Club Newman</t>
  </si>
  <si>
    <t>Lopez Vilaclrara, Tobias</t>
  </si>
  <si>
    <t>Lopez Vilaclrara, Felipe</t>
  </si>
  <si>
    <t>Pilar Golf</t>
  </si>
  <si>
    <t>Ward, Alejo</t>
  </si>
  <si>
    <t>10. Jockey Club</t>
  </si>
  <si>
    <t>LAFUENTE, RUFINO</t>
  </si>
  <si>
    <t>LOPEZ OLACIREGUI, SALVADOR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</si>
  <si>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</si>
  <si>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</si>
  <si>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</si>
  <si>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</si>
  <si>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</si>
  <si>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</si>
  <si>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</si>
  <si>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</si>
  <si>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</si>
  <si>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</si>
  <si>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</si>
  <si>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16. Golfers</t>
  </si>
  <si>
    <t>7. La providencia</t>
  </si>
  <si>
    <t>8. San Diego</t>
  </si>
  <si>
    <t>9. Boulogne</t>
  </si>
  <si>
    <t>ITURRIOZ IÑIGO</t>
  </si>
  <si>
    <t>Tocafondi, Luca</t>
  </si>
  <si>
    <t>Ferri, Maria Josefina</t>
  </si>
  <si>
    <t>Casa, Joaquin</t>
  </si>
  <si>
    <t>Club Nautico San isidro</t>
  </si>
  <si>
    <t>FREYRE, ANTONIO</t>
  </si>
  <si>
    <t>Usandivaras, Mateo</t>
  </si>
  <si>
    <t>Mallaviabarrena, Felix</t>
  </si>
  <si>
    <t>Nordelta Golf Club</t>
  </si>
  <si>
    <t>Marenco, Jose</t>
  </si>
  <si>
    <t>Savoy, Tista</t>
  </si>
  <si>
    <t>Gutierrez, Eytan</t>
  </si>
  <si>
    <t>Cerrato, Vicente</t>
  </si>
  <si>
    <t>Cassano, Simón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</si>
  <si>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</si>
  <si>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</si>
  <si>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</si>
  <si>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</si>
  <si>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</si>
  <si>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</si>
  <si>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</si>
  <si>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</si>
  <si>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Anitiori, Lorenzo</t>
  </si>
  <si>
    <t>15. 
Estudiantes</t>
  </si>
  <si>
    <t>Bava, Dante</t>
  </si>
  <si>
    <t>SAN ISIDRO GOLF</t>
  </si>
  <si>
    <t>Silvetti, Bautista</t>
  </si>
  <si>
    <t>1. 
Praderas de Luján</t>
  </si>
  <si>
    <t>Clasificados Torneo Nacional Junior 2026</t>
  </si>
  <si>
    <t>21 y 22 - 02</t>
  </si>
  <si>
    <t>NIÑOS ALBATROS 2013 - 2014</t>
  </si>
  <si>
    <t>NIÑAS ALBATROS 2013 - 2014</t>
  </si>
  <si>
    <t>NIÑOS AGUILAS 2015 y 2016</t>
  </si>
  <si>
    <t>NIÑOS BIRDIES 2017 y Posteriores</t>
  </si>
  <si>
    <t>NIÑAS BIRDIES 2017 y Posteriores</t>
  </si>
  <si>
    <t>NIÑAS EAGLES 2015 y 2016</t>
  </si>
  <si>
    <t>Ranking Metro Junior Tour</t>
  </si>
  <si>
    <t>1. Las Praderas</t>
  </si>
  <si>
    <t>21-22 / 02</t>
  </si>
  <si>
    <t>Normal</t>
  </si>
  <si>
    <t>Puntos 
Reducidos</t>
  </si>
  <si>
    <t>Regional 
36 hoyos</t>
  </si>
  <si>
    <t>Regional 
18 hoyos</t>
  </si>
  <si>
    <t xml:space="preserve">LA RESERVA DE CARDALES RESORT </t>
  </si>
  <si>
    <t>LAS PRADERAS DE LUJAN</t>
  </si>
  <si>
    <t>FERRARI, BRUNO</t>
  </si>
  <si>
    <t>GONZALEZ LA RIVA, NICANOR</t>
  </si>
  <si>
    <t>RANKING VARONES - JUVENILES
- CLASES   08 - 09 - 10 -</t>
  </si>
  <si>
    <t>RANKING VARONES JUVENILES</t>
  </si>
  <si>
    <t>RANKING VARONES PRE-JUVENILES</t>
  </si>
  <si>
    <t>RANKING VARONES PRE-JUVENILES 
CLASES 2011 y POSTERIORES</t>
  </si>
  <si>
    <t>PRIETO KIMLURRI, CIPRIANO</t>
  </si>
  <si>
    <t>ASATTO, FRANCISCO</t>
  </si>
  <si>
    <t>LAS CAÑUELAS CLUB DE CAMPO</t>
  </si>
  <si>
    <t>CUNEO, BELTRAN</t>
  </si>
  <si>
    <t>PEREZ LARSEN, FELIPE</t>
  </si>
  <si>
    <t>RANKING MUJERES JUVENILES</t>
  </si>
  <si>
    <t>RANKING MUJERES JUVENILES
- CLASES   08 - 09 - 10</t>
  </si>
  <si>
    <t>RANKING MUJERES PRE - JUVENILES
- 2011 Y POSTERIORES</t>
  </si>
  <si>
    <t>CLUB ESTUDIANTES DE OLAVARRIA</t>
  </si>
  <si>
    <t>SCORE PROMEDIO</t>
  </si>
  <si>
    <t>RANKING MUJERES PRE - JUVENILES</t>
  </si>
  <si>
    <t>Hughes, constantino</t>
  </si>
  <si>
    <t>Blanco, Ignacio</t>
  </si>
  <si>
    <t>Club Atletico San Isidro</t>
  </si>
  <si>
    <t>Las praderas de Lujan</t>
  </si>
  <si>
    <t>Romano, Camilo</t>
  </si>
  <si>
    <t>Navili, Rufo</t>
  </si>
  <si>
    <t>Cañuelas Golf</t>
  </si>
  <si>
    <t>-</t>
  </si>
  <si>
    <t>Copa Ranking Metro Interclubes 2026</t>
  </si>
  <si>
    <t>2. 
Nautico Escobar</t>
  </si>
  <si>
    <t>COSSIO, VALENTINO</t>
  </si>
  <si>
    <t>MARTINEZ FERRARI, FELIPE</t>
  </si>
  <si>
    <t>DECHERT, PEDRO</t>
  </si>
  <si>
    <t>NORDELTA</t>
  </si>
  <si>
    <t>ESPINOZA, MATHEO</t>
  </si>
  <si>
    <t xml:space="preserve">LA PROVIDENCIA RESORT </t>
  </si>
  <si>
    <t xml:space="preserve">RANELAGH GOLF CLUB </t>
  </si>
  <si>
    <t xml:space="preserve">LA PROVIDENCIA RESOR </t>
  </si>
  <si>
    <t>Lanfranco, Augusto</t>
  </si>
  <si>
    <t>Urdapilleta, iñaki</t>
  </si>
  <si>
    <t>Hall, Bernardita</t>
  </si>
  <si>
    <t>Herrero, Conan</t>
  </si>
  <si>
    <t>Moll, Astor</t>
  </si>
  <si>
    <t>2. Naútico Escobar</t>
  </si>
  <si>
    <t>2. 
Naútico Escobar</t>
  </si>
  <si>
    <t>TORNEOS JUGADOS</t>
  </si>
  <si>
    <t>3. Haras Santa María</t>
  </si>
  <si>
    <t>Regional 
54 hoyos</t>
  </si>
  <si>
    <t>20 al 22 - 03</t>
  </si>
  <si>
    <t>3. Haras de Santa María</t>
  </si>
  <si>
    <t>3. 
Haras de
 Santa María</t>
  </si>
  <si>
    <t>VUELTAS DE 18 HOYOS</t>
  </si>
  <si>
    <t>ARAMBURI, GERÓNIMO</t>
  </si>
  <si>
    <t>Bolton, Pedro</t>
  </si>
  <si>
    <t>Saracco, Emilio</t>
  </si>
  <si>
    <t>Miras, Catalina</t>
  </si>
  <si>
    <t>RANKING VARONES PRE-JUVENILES 
CLASES 2011 y 2012</t>
  </si>
  <si>
    <t>ARAMBURU, GERÓNIMO</t>
  </si>
  <si>
    <t>4. La providencia</t>
  </si>
  <si>
    <t>BUENOS AIRES GOLF</t>
  </si>
  <si>
    <t>ARANDO RODRIGO</t>
  </si>
  <si>
    <t>DEDYN SANTIAGO LEON</t>
  </si>
  <si>
    <t>DEDYN TOMAS LEON</t>
  </si>
  <si>
    <t>MARINARO CORNEJO LUCAS</t>
  </si>
  <si>
    <t>LLAVALLOL JUAN IGNACIO</t>
  </si>
  <si>
    <t>SRAGOWICZ MATEO</t>
  </si>
  <si>
    <t>ARIAS MATEO HERNAN</t>
  </si>
  <si>
    <t>JONES PODELEY BAUTISTA</t>
  </si>
  <si>
    <t>CASTELLANI TOMAS</t>
  </si>
  <si>
    <t>DUBOURG JOAQUIN</t>
  </si>
  <si>
    <t>RUMIANI MATEO</t>
  </si>
  <si>
    <t>GARCIA ZAVALETA FACUNDO</t>
  </si>
  <si>
    <t>DE SANTIS CASCARDO LUCA</t>
  </si>
  <si>
    <t>FOGLIA GIUSEPPE IGNACIO</t>
  </si>
  <si>
    <t>BRANDEEN JOAQUIN</t>
  </si>
  <si>
    <t>GARCIA SILVESTRI JUAN IGNACIO</t>
  </si>
  <si>
    <t>BILIK IVAN</t>
  </si>
  <si>
    <t>CLUB CIUDAD DE BUENOS AIRES</t>
  </si>
  <si>
    <t>CAFFARENA EUGENIO</t>
  </si>
  <si>
    <t>BOGO MARCOS</t>
  </si>
  <si>
    <t>ARIN ALFONSO MIGUEL</t>
  </si>
  <si>
    <t>COSSIO VALENTINO</t>
  </si>
  <si>
    <t>CURRA IGNACIO</t>
  </si>
  <si>
    <t>DI PAOLA NICOLAS</t>
  </si>
  <si>
    <t>ENGEVIK MATHIAS</t>
  </si>
  <si>
    <t>ETCHEGARAY MARTIN</t>
  </si>
  <si>
    <t>FANDIÑO SANTIAGO</t>
  </si>
  <si>
    <t>FERRARI BRUNO</t>
  </si>
  <si>
    <t>GARAT FELIPE</t>
  </si>
  <si>
    <t>GONZALEZ LA RIVA NICANOR</t>
  </si>
  <si>
    <t>HUERGO BAUTISTA</t>
  </si>
  <si>
    <t>HUESCA SANTIAGO</t>
  </si>
  <si>
    <t>LAFUENTE RUFINO</t>
  </si>
  <si>
    <t>LAULHE IGNACIO</t>
  </si>
  <si>
    <t>LENTINI BENJAMIN</t>
  </si>
  <si>
    <t>LLABRES IGNACIO</t>
  </si>
  <si>
    <t>MARENCO JUAN</t>
  </si>
  <si>
    <t>MARTINEZ FERRARI FELIPE</t>
  </si>
  <si>
    <t>MOORE ANTONIO</t>
  </si>
  <si>
    <t>PASSARELLI GIOVANNI</t>
  </si>
  <si>
    <t>PICASSO FILIPPO</t>
  </si>
  <si>
    <t>PICO ANTONIO</t>
  </si>
  <si>
    <t>ROCCO VITO</t>
  </si>
  <si>
    <t>SAEZ CIPRIANO</t>
  </si>
  <si>
    <t>SALABER BAUTISTA</t>
  </si>
  <si>
    <t>SALABER LORENZO</t>
  </si>
  <si>
    <t>SICARDI SARAVIA DIEGO</t>
  </si>
  <si>
    <t>SOULAS PEDRO</t>
  </si>
  <si>
    <t>TASCO LORENZO</t>
  </si>
  <si>
    <t>TORRES CARBONELL FELIX</t>
  </si>
  <si>
    <t>URDAPILLETA JERONIMO</t>
  </si>
  <si>
    <t>URDAPILLETA JOAQUIN</t>
  </si>
  <si>
    <t>ZLOTOLOW ALAN</t>
  </si>
  <si>
    <t>CATALINA BRUNO</t>
  </si>
  <si>
    <t>RIVAS FACUNDO</t>
  </si>
  <si>
    <t>MENDIZABAL BAUTISTA</t>
  </si>
  <si>
    <t>VILHENA SALVADOR</t>
  </si>
  <si>
    <t>ARANDA EMANUEL</t>
  </si>
  <si>
    <t>CASAL JEREMIAS BAUTISTA</t>
  </si>
  <si>
    <t>ARANDO FELIX</t>
  </si>
  <si>
    <t>RUIZ MAZZA SANTINO</t>
  </si>
  <si>
    <t>USLENGHI JUAN MAURICIO</t>
  </si>
  <si>
    <t>GOMEZ PANTAROTTO JUAN CRUZ</t>
  </si>
  <si>
    <t>PERPERE ANGELILLO ALFONSO</t>
  </si>
  <si>
    <t>DELGADO MARTIN NICOLAS</t>
  </si>
  <si>
    <t>GARCIA ZAVALETA IGNACIO</t>
  </si>
  <si>
    <t>TAIANA SANTOS</t>
  </si>
  <si>
    <t>DI MARINO RENZO CARMELO</t>
  </si>
  <si>
    <t>VEIGA JUAN MANUEL</t>
  </si>
  <si>
    <t>TOMKINSON JUSTO TOMAS</t>
  </si>
  <si>
    <t>PEDRANZINI VALENTINO THIAGO</t>
  </si>
  <si>
    <t>SILVERO TIZIANO</t>
  </si>
  <si>
    <t>ALLASIA EMANUEL</t>
  </si>
  <si>
    <t>GISMONDI SIMON</t>
  </si>
  <si>
    <t>LINARES MARTINEZ ESTANISLAO NICOLAS</t>
  </si>
  <si>
    <t>ASATTO PEDRO</t>
  </si>
  <si>
    <t>BELLOCQ BENJAMIN</t>
  </si>
  <si>
    <t>CALAFELL RAMON</t>
  </si>
  <si>
    <t>COLOMBO SANTINO</t>
  </si>
  <si>
    <t>ELORZA SANTINO</t>
  </si>
  <si>
    <t>GOMEZ FACUNDO</t>
  </si>
  <si>
    <t>INFANTE ALFONSO</t>
  </si>
  <si>
    <t>INSUA MOLINA MATEO</t>
  </si>
  <si>
    <t>KISHIMOTTO THIAGO</t>
  </si>
  <si>
    <t>MILANO MANUEL</t>
  </si>
  <si>
    <t>MIRRI FRANCISCO</t>
  </si>
  <si>
    <t>PEREZ LARSEN FELIPE</t>
  </si>
  <si>
    <t>PRADO RUGGERI ENZO</t>
  </si>
  <si>
    <t>ESPINOZA MATHEO</t>
  </si>
  <si>
    <t>SACCO, DELFINA</t>
  </si>
  <si>
    <t>GUIGUI MARCHIONI, FAUSTINA</t>
  </si>
  <si>
    <t>VEIGA MARTINA RENATA</t>
  </si>
  <si>
    <t>BONGIOVANNI FRANCESCA ALESSIA</t>
  </si>
  <si>
    <t>DEL FRESNO MARIA</t>
  </si>
  <si>
    <t>DE LOS SANTOS VICTORIA</t>
  </si>
  <si>
    <t>BONOFIGLIO ABRIL DELFINA</t>
  </si>
  <si>
    <t>REVOREDO ARAUZ JOIA</t>
  </si>
  <si>
    <t>HAN ELENA</t>
  </si>
  <si>
    <t>CAPANI FRANCESCA</t>
  </si>
  <si>
    <t>OTEIZA FAUSTINA MARIA</t>
  </si>
  <si>
    <t>VARGAS DELFINA</t>
  </si>
  <si>
    <t>FOGLIA JUANA</t>
  </si>
  <si>
    <t>CONTRERAS KLATT LARA</t>
  </si>
  <si>
    <t>HERNANDEZ AITANA</t>
  </si>
  <si>
    <t>LAULHE ROSARIO</t>
  </si>
  <si>
    <t>Arango, Tomas</t>
  </si>
  <si>
    <t>Garrote, Simon</t>
  </si>
  <si>
    <t>Szeinbaum, hanna</t>
  </si>
  <si>
    <t>Campo Chico Country Club</t>
  </si>
  <si>
    <t>Ubalton, Delfina</t>
  </si>
  <si>
    <t>5. Abril Club de campo</t>
  </si>
  <si>
    <t>5. Abril club de campo</t>
  </si>
  <si>
    <t>CAMPORA, MANUEL</t>
  </si>
  <si>
    <t>Etchegaray, Clara</t>
  </si>
  <si>
    <t>Haras del sur III C. Campo</t>
  </si>
  <si>
    <t>5. Abril club 
de campo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</si>
</sst>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4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indexed="9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sz val="28"/>
      <name val="Arial"/>
      <family val="2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0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indexed="9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0"/>
      <color rgb="FF002060"/>
      <name val="Arial"/>
      <family val="2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indexed="9"/>
      <name val="Calibri"/>
      <family val="2"/>
      <scheme val="minor"/>
    </font>
    <font>
      <b/>
      <sz val="13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Arial"/>
      <family val="2"/>
    </font>
    <font>
      <b/>
      <sz val="15"/>
      <color theme="0"/>
      <name val="Arial"/>
      <family val="2"/>
    </font>
    <font>
      <sz val="12"/>
      <color rgb="FF000000"/>
      <name val="Calibri"/>
      <family val="2"/>
      <scheme val="minor"/>
    </font>
    <font>
      <b/>
      <sz val="28"/>
      <color indexed="9"/>
      <name val="Calibri"/>
      <family val="2"/>
      <scheme val="minor"/>
    </font>
    <font>
      <b/>
      <sz val="9"/>
      <color theme="1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</fills>
  <borders count="71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00" fillId="0" borderId="0" applyFont="0" applyFill="0" applyBorder="0" applyAlignment="0" applyProtection="0"/>
  </cellStyleXfs>
  <cellXfs count="825">
    <xf numFmtId="0" fontId="0" fillId="0" borderId="0" xfId="0"/>
    <xf numFmtId="0" fontId="101" fillId="0" borderId="0" xfId="0" applyFont="1" applyAlignment="1">
      <alignment horizontal="center"/>
    </xf>
    <xf numFmtId="0" fontId="101" fillId="0" borderId="0" xfId="0" applyFont="1"/>
    <xf numFmtId="0" fontId="102" fillId="0" borderId="0" xfId="0" applyFont="1" applyAlignment="1">
      <alignment horizontal="center"/>
    </xf>
    <xf numFmtId="166" fontId="101" fillId="0" borderId="0" xfId="1" applyNumberFormat="1" applyFont="1" applyFill="1" applyBorder="1" applyAlignment="1">
      <alignment horizontal="center"/>
    </xf>
    <xf numFmtId="2" fontId="101" fillId="0" borderId="0" xfId="0" applyNumberFormat="1" applyFont="1" applyAlignment="1">
      <alignment horizontal="center"/>
    </xf>
    <xf numFmtId="0" fontId="109" fillId="0" borderId="3" xfId="0" applyFont="1" applyBorder="1" applyAlignment="1">
      <alignment horizontal="center" vertical="center" wrapText="1"/>
    </xf>
    <xf numFmtId="0" fontId="113" fillId="0" borderId="0" xfId="0" applyFont="1" applyAlignment="1">
      <alignment horizontal="center"/>
    </xf>
    <xf numFmtId="166" fontId="101" fillId="0" borderId="3" xfId="1" applyNumberFormat="1" applyFont="1" applyFill="1" applyBorder="1" applyAlignment="1">
      <alignment horizontal="center"/>
    </xf>
    <xf numFmtId="166" fontId="103" fillId="0" borderId="3" xfId="0" applyNumberFormat="1" applyFont="1" applyBorder="1" applyAlignment="1">
      <alignment horizontal="center"/>
    </xf>
    <xf numFmtId="166" fontId="111" fillId="0" borderId="3" xfId="0" applyNumberFormat="1" applyFont="1" applyBorder="1" applyAlignment="1">
      <alignment horizontal="center"/>
    </xf>
    <xf numFmtId="0" fontId="111" fillId="0" borderId="0" xfId="0" applyFont="1" applyAlignment="1">
      <alignment horizontal="center"/>
    </xf>
    <xf numFmtId="167" fontId="101" fillId="0" borderId="3" xfId="1" applyNumberFormat="1" applyFont="1" applyFill="1" applyBorder="1" applyAlignment="1">
      <alignment horizontal="center"/>
    </xf>
    <xf numFmtId="166" fontId="109" fillId="0" borderId="3" xfId="1" applyNumberFormat="1" applyFont="1" applyFill="1" applyBorder="1" applyAlignment="1">
      <alignment horizontal="center" vertical="center" wrapText="1"/>
    </xf>
    <xf numFmtId="0" fontId="112" fillId="0" borderId="0" xfId="0" applyFont="1" applyAlignment="1">
      <alignment horizontal="center"/>
    </xf>
    <xf numFmtId="0" fontId="112" fillId="0" borderId="0" xfId="0" applyFont="1"/>
    <xf numFmtId="0" fontId="0" fillId="0" borderId="0" xfId="0" applyAlignment="1">
      <alignment vertical="center"/>
    </xf>
    <xf numFmtId="0" fontId="92" fillId="0" borderId="0" xfId="0" applyFont="1" applyAlignment="1">
      <alignment vertical="center"/>
    </xf>
    <xf numFmtId="0" fontId="92" fillId="0" borderId="0" xfId="0" applyFont="1" applyAlignment="1">
      <alignment horizontal="center" vertical="center"/>
    </xf>
    <xf numFmtId="0" fontId="106" fillId="0" borderId="0" xfId="0" applyFont="1" applyAlignment="1">
      <alignment vertical="center"/>
    </xf>
    <xf numFmtId="0" fontId="97" fillId="6" borderId="36" xfId="0" applyFont="1" applyFill="1" applyBorder="1" applyAlignment="1">
      <alignment horizontal="center" vertical="center"/>
    </xf>
    <xf numFmtId="0" fontId="97" fillId="6" borderId="37" xfId="0" applyFont="1" applyFill="1" applyBorder="1" applyAlignment="1">
      <alignment horizontal="center" vertical="center"/>
    </xf>
    <xf numFmtId="0" fontId="104" fillId="0" borderId="3" xfId="0" applyFont="1" applyBorder="1" applyAlignment="1">
      <alignment vertical="center"/>
    </xf>
    <xf numFmtId="0" fontId="115" fillId="0" borderId="8" xfId="0" applyFont="1" applyBorder="1" applyAlignment="1">
      <alignment vertical="center"/>
    </xf>
    <xf numFmtId="0" fontId="93" fillId="0" borderId="0" xfId="0" applyFont="1" applyAlignment="1">
      <alignment vertical="center"/>
    </xf>
    <xf numFmtId="0" fontId="93" fillId="0" borderId="0" xfId="0" applyFont="1" applyAlignment="1">
      <alignment horizontal="center" vertical="center"/>
    </xf>
    <xf numFmtId="2" fontId="117" fillId="6" borderId="13" xfId="0" applyNumberFormat="1" applyFont="1" applyFill="1" applyBorder="1" applyAlignment="1">
      <alignment horizontal="center" vertical="center"/>
    </xf>
    <xf numFmtId="0" fontId="104" fillId="0" borderId="0" xfId="0" applyFont="1" applyAlignment="1">
      <alignment vertical="center"/>
    </xf>
    <xf numFmtId="0" fontId="104" fillId="0" borderId="0" xfId="0" applyFont="1" applyAlignment="1">
      <alignment horizontal="center" vertical="center"/>
    </xf>
    <xf numFmtId="0" fontId="99" fillId="0" borderId="0" xfId="0" applyFont="1" applyAlignment="1">
      <alignment vertical="center"/>
    </xf>
    <xf numFmtId="0" fontId="95" fillId="0" borderId="0" xfId="0" applyFont="1" applyAlignment="1">
      <alignment vertical="center"/>
    </xf>
    <xf numFmtId="0" fontId="92" fillId="3" borderId="0" xfId="0" applyFont="1" applyFill="1" applyAlignment="1">
      <alignment vertical="center"/>
    </xf>
    <xf numFmtId="0" fontId="96" fillId="2" borderId="11" xfId="0" applyFont="1" applyFill="1" applyBorder="1" applyAlignment="1">
      <alignment horizontal="center" vertical="center"/>
    </xf>
    <xf numFmtId="0" fontId="92" fillId="0" borderId="20" xfId="0" applyFont="1" applyBorder="1" applyAlignment="1">
      <alignment vertical="center"/>
    </xf>
    <xf numFmtId="0" fontId="92" fillId="0" borderId="11" xfId="0" applyFont="1" applyBorder="1" applyAlignment="1">
      <alignment horizontal="center" vertical="center"/>
    </xf>
    <xf numFmtId="0" fontId="92" fillId="0" borderId="12" xfId="0" applyFont="1" applyBorder="1" applyAlignment="1">
      <alignment horizontal="center" vertical="center"/>
    </xf>
    <xf numFmtId="2" fontId="92" fillId="0" borderId="10" xfId="0" applyNumberFormat="1" applyFont="1" applyBorder="1" applyAlignment="1">
      <alignment horizontal="center" vertical="center"/>
    </xf>
    <xf numFmtId="2" fontId="92" fillId="0" borderId="20" xfId="0" applyNumberFormat="1" applyFont="1" applyBorder="1" applyAlignment="1">
      <alignment horizontal="center" vertical="center"/>
    </xf>
    <xf numFmtId="0" fontId="96" fillId="2" borderId="13" xfId="0" applyFont="1" applyFill="1" applyBorder="1" applyAlignment="1">
      <alignment horizontal="center" vertical="center"/>
    </xf>
    <xf numFmtId="0" fontId="92" fillId="0" borderId="9" xfId="0" applyFont="1" applyBorder="1" applyAlignment="1">
      <alignment vertical="center"/>
    </xf>
    <xf numFmtId="0" fontId="92" fillId="0" borderId="13" xfId="0" applyFont="1" applyBorder="1" applyAlignment="1">
      <alignment horizontal="center" vertical="center"/>
    </xf>
    <xf numFmtId="0" fontId="92" fillId="0" borderId="5" xfId="0" applyFont="1" applyBorder="1" applyAlignment="1">
      <alignment horizontal="center" vertical="center"/>
    </xf>
    <xf numFmtId="2" fontId="92" fillId="0" borderId="6" xfId="0" applyNumberFormat="1" applyFont="1" applyBorder="1" applyAlignment="1">
      <alignment horizontal="center" vertical="center"/>
    </xf>
    <xf numFmtId="2" fontId="92" fillId="0" borderId="9" xfId="0" applyNumberFormat="1" applyFont="1" applyBorder="1" applyAlignment="1">
      <alignment horizontal="center" vertical="center"/>
    </xf>
    <xf numFmtId="0" fontId="92" fillId="0" borderId="15" xfId="0" applyFont="1" applyBorder="1" applyAlignment="1">
      <alignment vertical="center"/>
    </xf>
    <xf numFmtId="0" fontId="92" fillId="0" borderId="16" xfId="0" applyFont="1" applyBorder="1" applyAlignment="1">
      <alignment horizontal="center" vertical="center"/>
    </xf>
    <xf numFmtId="0" fontId="98" fillId="0" borderId="0" xfId="0" applyFont="1" applyAlignment="1">
      <alignment horizontal="center" vertical="center"/>
    </xf>
    <xf numFmtId="2" fontId="92" fillId="0" borderId="0" xfId="0" applyNumberFormat="1" applyFont="1" applyAlignment="1">
      <alignment vertical="center"/>
    </xf>
    <xf numFmtId="2" fontId="92" fillId="0" borderId="0" xfId="0" applyNumberFormat="1" applyFont="1" applyAlignment="1">
      <alignment horizontal="center" vertical="center"/>
    </xf>
    <xf numFmtId="0" fontId="117" fillId="6" borderId="8" xfId="0" applyFont="1" applyFill="1" applyBorder="1" applyAlignment="1">
      <alignment horizontal="center" vertical="center"/>
    </xf>
    <xf numFmtId="0" fontId="116" fillId="0" borderId="0" xfId="0" applyFont="1" applyAlignment="1">
      <alignment vertical="center"/>
    </xf>
    <xf numFmtId="0" fontId="104" fillId="0" borderId="8" xfId="0" applyFont="1" applyBorder="1" applyAlignment="1">
      <alignment horizontal="center" vertical="center"/>
    </xf>
    <xf numFmtId="0" fontId="104" fillId="0" borderId="3" xfId="0" applyFont="1" applyBorder="1" applyAlignment="1">
      <alignment horizontal="center" vertical="center"/>
    </xf>
    <xf numFmtId="0" fontId="104" fillId="0" borderId="46" xfId="0" applyFont="1" applyBorder="1" applyAlignment="1">
      <alignment horizontal="center" vertical="center"/>
    </xf>
    <xf numFmtId="0" fontId="92" fillId="0" borderId="20" xfId="0" applyFont="1" applyBorder="1" applyAlignment="1">
      <alignment horizontal="center" vertical="center"/>
    </xf>
    <xf numFmtId="0" fontId="92" fillId="0" borderId="9" xfId="0" applyFont="1" applyBorder="1" applyAlignment="1">
      <alignment horizontal="center" vertical="center"/>
    </xf>
    <xf numFmtId="0" fontId="92" fillId="0" borderId="15" xfId="0" applyFont="1" applyBorder="1" applyAlignment="1">
      <alignment horizontal="center" vertical="center"/>
    </xf>
    <xf numFmtId="0" fontId="96" fillId="6" borderId="14" xfId="0" applyFont="1" applyFill="1" applyBorder="1" applyAlignment="1">
      <alignment horizontal="center" vertical="center"/>
    </xf>
    <xf numFmtId="0" fontId="91" fillId="0" borderId="0" xfId="0" applyFont="1" applyAlignment="1">
      <alignment vertical="center"/>
    </xf>
    <xf numFmtId="1" fontId="92" fillId="0" borderId="0" xfId="1" applyNumberFormat="1" applyFont="1" applyAlignment="1">
      <alignment horizontal="center" vertical="center"/>
    </xf>
    <xf numFmtId="0" fontId="94" fillId="0" borderId="0" xfId="0" applyFont="1" applyAlignment="1">
      <alignment vertical="center"/>
    </xf>
    <xf numFmtId="1" fontId="92" fillId="0" borderId="0" xfId="1" applyNumberFormat="1" applyFont="1" applyBorder="1" applyAlignment="1">
      <alignment horizontal="center" vertical="center"/>
    </xf>
    <xf numFmtId="0" fontId="116" fillId="0" borderId="3" xfId="0" applyFont="1" applyBorder="1" applyAlignment="1">
      <alignment horizontal="center" vertical="center"/>
    </xf>
    <xf numFmtId="0" fontId="105" fillId="0" borderId="0" xfId="0" applyFont="1" applyAlignment="1">
      <alignment vertical="center"/>
    </xf>
    <xf numFmtId="0" fontId="92" fillId="0" borderId="23" xfId="0" applyFont="1" applyBorder="1" applyAlignment="1">
      <alignment horizontal="center" vertical="center"/>
    </xf>
    <xf numFmtId="0" fontId="92" fillId="0" borderId="4" xfId="0" applyFont="1" applyBorder="1" applyAlignment="1">
      <alignment horizontal="center" vertical="center"/>
    </xf>
    <xf numFmtId="0" fontId="92" fillId="0" borderId="50" xfId="0" applyFont="1" applyBorder="1" applyAlignment="1">
      <alignment horizontal="center" vertical="center"/>
    </xf>
    <xf numFmtId="0" fontId="104" fillId="0" borderId="49" xfId="0" applyFont="1" applyBorder="1" applyAlignment="1">
      <alignment horizontal="center" vertical="center"/>
    </xf>
    <xf numFmtId="0" fontId="111" fillId="0" borderId="3" xfId="0" applyFont="1" applyBorder="1" applyAlignment="1">
      <alignment horizontal="center"/>
    </xf>
    <xf numFmtId="2" fontId="117" fillId="6" borderId="19" xfId="0" applyNumberFormat="1" applyFont="1" applyFill="1" applyBorder="1" applyAlignment="1">
      <alignment horizontal="center" vertical="center"/>
    </xf>
    <xf numFmtId="0" fontId="117" fillId="6" borderId="19" xfId="0" applyFont="1" applyFill="1" applyBorder="1" applyAlignment="1">
      <alignment horizontal="center" vertical="center"/>
    </xf>
    <xf numFmtId="0" fontId="117" fillId="6" borderId="13" xfId="0" applyFont="1" applyFill="1" applyBorder="1" applyAlignment="1">
      <alignment horizontal="center" vertical="center"/>
    </xf>
    <xf numFmtId="0" fontId="119" fillId="0" borderId="0" xfId="0" applyFont="1" applyAlignment="1">
      <alignment horizontal="center" vertical="center"/>
    </xf>
    <xf numFmtId="0" fontId="107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04" fillId="0" borderId="8" xfId="0" applyFont="1" applyBorder="1" applyAlignment="1">
      <alignment vertical="center"/>
    </xf>
    <xf numFmtId="0" fontId="88" fillId="0" borderId="8" xfId="0" applyFont="1" applyBorder="1" applyAlignment="1">
      <alignment vertical="center"/>
    </xf>
    <xf numFmtId="0" fontId="89" fillId="0" borderId="3" xfId="0" applyFont="1" applyBorder="1" applyAlignment="1">
      <alignment horizontal="center" vertical="center"/>
    </xf>
    <xf numFmtId="0" fontId="88" fillId="0" borderId="3" xfId="0" applyFont="1" applyBorder="1" applyAlignment="1">
      <alignment vertical="center"/>
    </xf>
    <xf numFmtId="0" fontId="88" fillId="0" borderId="3" xfId="0" applyFont="1" applyBorder="1" applyAlignment="1">
      <alignment horizontal="center" vertical="center"/>
    </xf>
    <xf numFmtId="0" fontId="104" fillId="0" borderId="7" xfId="0" applyFont="1" applyBorder="1" applyAlignment="1">
      <alignment vertical="center"/>
    </xf>
    <xf numFmtId="0" fontId="85" fillId="0" borderId="8" xfId="0" applyFont="1" applyBorder="1" applyAlignment="1">
      <alignment vertical="center"/>
    </xf>
    <xf numFmtId="2" fontId="117" fillId="6" borderId="16" xfId="0" applyNumberFormat="1" applyFont="1" applyFill="1" applyBorder="1" applyAlignment="1">
      <alignment horizontal="center" vertical="center"/>
    </xf>
    <xf numFmtId="0" fontId="85" fillId="0" borderId="6" xfId="0" applyFont="1" applyBorder="1" applyAlignment="1">
      <alignment vertical="center"/>
    </xf>
    <xf numFmtId="0" fontId="120" fillId="6" borderId="14" xfId="0" applyFont="1" applyFill="1" applyBorder="1" applyAlignment="1">
      <alignment horizontal="center" vertical="center"/>
    </xf>
    <xf numFmtId="0" fontId="120" fillId="6" borderId="35" xfId="0" applyFont="1" applyFill="1" applyBorder="1" applyAlignment="1">
      <alignment horizontal="center" vertical="center"/>
    </xf>
    <xf numFmtId="0" fontId="97" fillId="6" borderId="55" xfId="0" applyFont="1" applyFill="1" applyBorder="1" applyAlignment="1">
      <alignment horizontal="center" vertical="center"/>
    </xf>
    <xf numFmtId="0" fontId="86" fillId="0" borderId="3" xfId="0" applyFont="1" applyBorder="1" applyAlignment="1">
      <alignment vertical="center"/>
    </xf>
    <xf numFmtId="0" fontId="85" fillId="0" borderId="3" xfId="0" applyFont="1" applyBorder="1" applyAlignment="1">
      <alignment vertical="center"/>
    </xf>
    <xf numFmtId="0" fontId="101" fillId="3" borderId="0" xfId="0" applyFont="1" applyFill="1"/>
    <xf numFmtId="0" fontId="97" fillId="6" borderId="57" xfId="0" applyFont="1" applyFill="1" applyBorder="1" applyAlignment="1">
      <alignment horizontal="center" vertical="center"/>
    </xf>
    <xf numFmtId="0" fontId="120" fillId="6" borderId="56" xfId="0" applyFont="1" applyFill="1" applyBorder="1" applyAlignment="1">
      <alignment horizontal="center" vertical="center"/>
    </xf>
    <xf numFmtId="0" fontId="117" fillId="6" borderId="43" xfId="0" applyFont="1" applyFill="1" applyBorder="1" applyAlignment="1">
      <alignment horizontal="center" vertical="center"/>
    </xf>
    <xf numFmtId="0" fontId="101" fillId="0" borderId="3" xfId="0" applyFont="1" applyBorder="1" applyAlignment="1">
      <alignment horizontal="center"/>
    </xf>
    <xf numFmtId="0" fontId="102" fillId="0" borderId="3" xfId="0" applyFont="1" applyBorder="1" applyAlignment="1">
      <alignment horizontal="center"/>
    </xf>
    <xf numFmtId="166" fontId="103" fillId="0" borderId="7" xfId="0" applyNumberFormat="1" applyFont="1" applyBorder="1" applyAlignment="1">
      <alignment horizontal="center"/>
    </xf>
    <xf numFmtId="0" fontId="81" fillId="0" borderId="8" xfId="0" applyFont="1" applyBorder="1" applyAlignment="1">
      <alignment vertical="center"/>
    </xf>
    <xf numFmtId="0" fontId="103" fillId="0" borderId="3" xfId="0" applyFont="1" applyBorder="1" applyAlignment="1">
      <alignment horizontal="center"/>
    </xf>
    <xf numFmtId="0" fontId="122" fillId="0" borderId="3" xfId="0" applyFont="1" applyBorder="1" applyAlignment="1">
      <alignment horizontal="center"/>
    </xf>
    <xf numFmtId="0" fontId="83" fillId="0" borderId="0" xfId="0" applyFont="1" applyAlignment="1">
      <alignment vertical="center"/>
    </xf>
    <xf numFmtId="0" fontId="88" fillId="0" borderId="0" xfId="0" applyFont="1" applyAlignment="1">
      <alignment horizontal="center" vertical="center"/>
    </xf>
    <xf numFmtId="0" fontId="117" fillId="0" borderId="0" xfId="0" applyFont="1" applyAlignment="1">
      <alignment horizontal="center" vertical="center"/>
    </xf>
    <xf numFmtId="166" fontId="117" fillId="0" borderId="0" xfId="1" applyNumberFormat="1" applyFont="1" applyFill="1" applyBorder="1" applyAlignment="1">
      <alignment horizontal="center" vertical="center"/>
    </xf>
    <xf numFmtId="0" fontId="122" fillId="0" borderId="0" xfId="0" applyFont="1" applyAlignment="1">
      <alignment horizontal="center"/>
    </xf>
    <xf numFmtId="0" fontId="103" fillId="0" borderId="7" xfId="0" applyFont="1" applyBorder="1" applyAlignment="1">
      <alignment horizontal="center"/>
    </xf>
    <xf numFmtId="0" fontId="122" fillId="0" borderId="7" xfId="0" applyFont="1" applyBorder="1" applyAlignment="1">
      <alignment horizontal="center"/>
    </xf>
    <xf numFmtId="0" fontId="90" fillId="6" borderId="0" xfId="0" applyFont="1" applyFill="1" applyAlignment="1">
      <alignment horizontal="center" vertical="center"/>
    </xf>
    <xf numFmtId="0" fontId="105" fillId="0" borderId="0" xfId="0" applyFont="1" applyAlignment="1">
      <alignment horizontal="center" vertical="center"/>
    </xf>
    <xf numFmtId="0" fontId="104" fillId="0" borderId="5" xfId="0" applyFont="1" applyBorder="1" applyAlignment="1">
      <alignment horizontal="center" vertical="center"/>
    </xf>
    <xf numFmtId="0" fontId="104" fillId="0" borderId="6" xfId="0" applyFont="1" applyBorder="1" applyAlignment="1">
      <alignment horizontal="center" vertical="center"/>
    </xf>
    <xf numFmtId="0" fontId="104" fillId="0" borderId="51" xfId="0" applyFont="1" applyBorder="1" applyAlignment="1">
      <alignment horizontal="center" vertical="center"/>
    </xf>
    <xf numFmtId="0" fontId="104" fillId="0" borderId="53" xfId="0" applyFont="1" applyBorder="1" applyAlignment="1">
      <alignment horizontal="center" vertical="center"/>
    </xf>
    <xf numFmtId="0" fontId="104" fillId="0" borderId="38" xfId="0" applyFont="1" applyBorder="1" applyAlignment="1">
      <alignment horizontal="center" vertical="center"/>
    </xf>
    <xf numFmtId="0" fontId="104" fillId="0" borderId="39" xfId="0" applyFont="1" applyBorder="1" applyAlignment="1">
      <alignment horizontal="center" vertical="center"/>
    </xf>
    <xf numFmtId="0" fontId="104" fillId="0" borderId="7" xfId="0" applyFont="1" applyBorder="1" applyAlignment="1">
      <alignment horizontal="center" vertical="center"/>
    </xf>
    <xf numFmtId="0" fontId="116" fillId="0" borderId="5" xfId="0" applyFont="1" applyBorder="1" applyAlignment="1">
      <alignment horizontal="center" vertical="center"/>
    </xf>
    <xf numFmtId="0" fontId="116" fillId="0" borderId="6" xfId="0" applyFont="1" applyBorder="1" applyAlignment="1">
      <alignment horizontal="center" vertical="center"/>
    </xf>
    <xf numFmtId="0" fontId="104" fillId="0" borderId="54" xfId="0" applyFont="1" applyBorder="1" applyAlignment="1">
      <alignment horizontal="center" vertical="center"/>
    </xf>
    <xf numFmtId="0" fontId="104" fillId="0" borderId="42" xfId="0" applyFont="1" applyBorder="1" applyAlignment="1">
      <alignment horizontal="center" vertical="center"/>
    </xf>
    <xf numFmtId="0" fontId="85" fillId="0" borderId="7" xfId="0" applyFont="1" applyBorder="1" applyAlignment="1">
      <alignment vertical="center"/>
    </xf>
    <xf numFmtId="0" fontId="79" fillId="0" borderId="7" xfId="0" applyFont="1" applyBorder="1" applyAlignment="1">
      <alignment vertical="center"/>
    </xf>
    <xf numFmtId="0" fontId="117" fillId="6" borderId="3" xfId="0" applyFont="1" applyFill="1" applyBorder="1" applyAlignment="1">
      <alignment horizontal="center" vertical="center"/>
    </xf>
    <xf numFmtId="0" fontId="117" fillId="6" borderId="16" xfId="0" applyFont="1" applyFill="1" applyBorder="1" applyAlignment="1">
      <alignment horizontal="center" vertical="center"/>
    </xf>
    <xf numFmtId="0" fontId="116" fillId="0" borderId="3" xfId="0" applyFont="1" applyBorder="1" applyAlignment="1">
      <alignment vertical="center"/>
    </xf>
    <xf numFmtId="0" fontId="89" fillId="0" borderId="6" xfId="0" applyFont="1" applyBorder="1" applyAlignment="1">
      <alignment horizontal="center" vertical="center"/>
    </xf>
    <xf numFmtId="0" fontId="89" fillId="0" borderId="5" xfId="0" applyFont="1" applyBorder="1" applyAlignment="1">
      <alignment horizontal="center" vertical="center"/>
    </xf>
    <xf numFmtId="0" fontId="115" fillId="0" borderId="5" xfId="0" applyFont="1" applyBorder="1" applyAlignment="1">
      <alignment horizontal="center" vertical="center"/>
    </xf>
    <xf numFmtId="0" fontId="115" fillId="0" borderId="51" xfId="0" applyFont="1" applyBorder="1" applyAlignment="1">
      <alignment horizontal="center" vertical="center"/>
    </xf>
    <xf numFmtId="0" fontId="115" fillId="0" borderId="3" xfId="0" applyFont="1" applyBorder="1" applyAlignment="1">
      <alignment vertical="center"/>
    </xf>
    <xf numFmtId="0" fontId="115" fillId="0" borderId="7" xfId="0" applyFont="1" applyBorder="1" applyAlignment="1">
      <alignment horizontal="center" vertical="center"/>
    </xf>
    <xf numFmtId="0" fontId="115" fillId="0" borderId="6" xfId="0" applyFont="1" applyBorder="1" applyAlignment="1">
      <alignment horizontal="center" vertical="center"/>
    </xf>
    <xf numFmtId="0" fontId="116" fillId="0" borderId="8" xfId="0" applyFont="1" applyBorder="1" applyAlignment="1">
      <alignment vertical="center"/>
    </xf>
    <xf numFmtId="0" fontId="86" fillId="0" borderId="8" xfId="0" applyFont="1" applyBorder="1" applyAlignment="1">
      <alignment vertical="center"/>
    </xf>
    <xf numFmtId="0" fontId="86" fillId="0" borderId="7" xfId="0" applyFont="1" applyBorder="1" applyAlignment="1">
      <alignment vertical="center"/>
    </xf>
    <xf numFmtId="0" fontId="116" fillId="0" borderId="7" xfId="0" applyFont="1" applyBorder="1" applyAlignment="1">
      <alignment vertical="center"/>
    </xf>
    <xf numFmtId="0" fontId="76" fillId="0" borderId="3" xfId="0" applyFont="1" applyBorder="1" applyAlignment="1">
      <alignment vertical="center"/>
    </xf>
    <xf numFmtId="0" fontId="89" fillId="0" borderId="8" xfId="0" applyFont="1" applyBorder="1" applyAlignment="1">
      <alignment vertical="center"/>
    </xf>
    <xf numFmtId="0" fontId="76" fillId="0" borderId="8" xfId="0" applyFont="1" applyBorder="1" applyAlignment="1">
      <alignment vertical="center"/>
    </xf>
    <xf numFmtId="0" fontId="117" fillId="6" borderId="25" xfId="0" applyFont="1" applyFill="1" applyBorder="1" applyAlignment="1">
      <alignment horizontal="center" vertical="center"/>
    </xf>
    <xf numFmtId="0" fontId="88" fillId="0" borderId="46" xfId="0" applyFont="1" applyBorder="1" applyAlignment="1">
      <alignment vertical="center"/>
    </xf>
    <xf numFmtId="0" fontId="126" fillId="11" borderId="3" xfId="0" applyFont="1" applyFill="1" applyBorder="1" applyAlignment="1">
      <alignment horizontal="center" vertical="center"/>
    </xf>
    <xf numFmtId="0" fontId="75" fillId="0" borderId="3" xfId="0" applyFont="1" applyBorder="1" applyAlignment="1">
      <alignment vertical="center"/>
    </xf>
    <xf numFmtId="2" fontId="117" fillId="6" borderId="11" xfId="0" applyNumberFormat="1" applyFont="1" applyFill="1" applyBorder="1" applyAlignment="1">
      <alignment horizontal="center" vertical="center"/>
    </xf>
    <xf numFmtId="0" fontId="96" fillId="6" borderId="58" xfId="0" applyFont="1" applyFill="1" applyBorder="1" applyAlignment="1">
      <alignment horizontal="center" vertical="center"/>
    </xf>
    <xf numFmtId="0" fontId="82" fillId="0" borderId="8" xfId="0" applyFont="1" applyBorder="1" applyAlignment="1">
      <alignment vertical="center"/>
    </xf>
    <xf numFmtId="0" fontId="87" fillId="0" borderId="8" xfId="0" applyFont="1" applyBorder="1" applyAlignment="1">
      <alignment vertical="center"/>
    </xf>
    <xf numFmtId="0" fontId="76" fillId="0" borderId="7" xfId="0" applyFont="1" applyBorder="1" applyAlignment="1">
      <alignment vertical="center"/>
    </xf>
    <xf numFmtId="0" fontId="89" fillId="0" borderId="7" xfId="0" applyFont="1" applyBorder="1" applyAlignment="1">
      <alignment vertical="center"/>
    </xf>
    <xf numFmtId="0" fontId="81" fillId="0" borderId="7" xfId="0" applyFont="1" applyBorder="1" applyAlignment="1">
      <alignment vertical="center"/>
    </xf>
    <xf numFmtId="0" fontId="114" fillId="0" borderId="51" xfId="0" applyFont="1" applyBorder="1" applyAlignment="1">
      <alignment horizontal="center" vertical="center"/>
    </xf>
    <xf numFmtId="0" fontId="117" fillId="6" borderId="48" xfId="0" applyFont="1" applyFill="1" applyBorder="1" applyAlignment="1">
      <alignment horizontal="center" vertical="center"/>
    </xf>
    <xf numFmtId="0" fontId="72" fillId="0" borderId="8" xfId="0" applyFont="1" applyBorder="1" applyAlignment="1">
      <alignment vertical="center"/>
    </xf>
    <xf numFmtId="0" fontId="116" fillId="0" borderId="0" xfId="0" applyFont="1" applyAlignment="1">
      <alignment horizontal="center" vertical="center"/>
    </xf>
    <xf numFmtId="0" fontId="116" fillId="14" borderId="3" xfId="0" applyFont="1" applyFill="1" applyBorder="1" applyAlignment="1">
      <alignment horizontal="center" vertical="center"/>
    </xf>
    <xf numFmtId="0" fontId="109" fillId="0" borderId="0" xfId="0" applyFont="1" applyAlignment="1">
      <alignment horizontal="center" vertical="center"/>
    </xf>
    <xf numFmtId="0" fontId="70" fillId="0" borderId="8" xfId="0" applyFont="1" applyBorder="1" applyAlignment="1">
      <alignment vertical="center"/>
    </xf>
    <xf numFmtId="0" fontId="105" fillId="5" borderId="0" xfId="0" applyFont="1" applyFill="1" applyAlignment="1">
      <alignment horizontal="center" vertical="center"/>
    </xf>
    <xf numFmtId="0" fontId="68" fillId="0" borderId="7" xfId="0" applyFont="1" applyBorder="1" applyAlignment="1">
      <alignment vertical="center"/>
    </xf>
    <xf numFmtId="0" fontId="115" fillId="0" borderId="40" xfId="0" applyFont="1" applyBorder="1" applyAlignment="1">
      <alignment vertical="center"/>
    </xf>
    <xf numFmtId="0" fontId="67" fillId="0" borderId="8" xfId="0" applyFont="1" applyBorder="1" applyAlignment="1">
      <alignment vertical="center"/>
    </xf>
    <xf numFmtId="0" fontId="92" fillId="14" borderId="7" xfId="0" applyFont="1" applyFill="1" applyBorder="1" applyAlignment="1">
      <alignment horizontal="center" vertical="center"/>
    </xf>
    <xf numFmtId="0" fontId="66" fillId="0" borderId="7" xfId="0" applyFont="1" applyBorder="1" applyAlignment="1">
      <alignment vertical="center"/>
    </xf>
    <xf numFmtId="0" fontId="66" fillId="0" borderId="8" xfId="0" applyFont="1" applyBorder="1" applyAlignment="1">
      <alignment vertical="center"/>
    </xf>
    <xf numFmtId="0" fontId="65" fillId="0" borderId="8" xfId="0" applyFont="1" applyBorder="1" applyAlignment="1">
      <alignment vertical="center"/>
    </xf>
    <xf numFmtId="0" fontId="117" fillId="6" borderId="27" xfId="0" applyFont="1" applyFill="1" applyBorder="1" applyAlignment="1">
      <alignment horizontal="center" vertical="center"/>
    </xf>
    <xf numFmtId="0" fontId="63" fillId="0" borderId="3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0" fontId="63" fillId="0" borderId="7" xfId="0" applyFont="1" applyBorder="1" applyAlignment="1">
      <alignment vertical="center"/>
    </xf>
    <xf numFmtId="0" fontId="117" fillId="6" borderId="52" xfId="0" applyFont="1" applyFill="1" applyBorder="1" applyAlignment="1">
      <alignment horizontal="center" vertical="center"/>
    </xf>
    <xf numFmtId="0" fontId="61" fillId="0" borderId="3" xfId="0" applyFont="1" applyBorder="1" applyAlignment="1">
      <alignment vertical="center"/>
    </xf>
    <xf numFmtId="0" fontId="104" fillId="16" borderId="3" xfId="0" applyFont="1" applyFill="1" applyBorder="1" applyAlignment="1">
      <alignment horizontal="center" vertical="center"/>
    </xf>
    <xf numFmtId="0" fontId="129" fillId="0" borderId="0" xfId="0" applyFont="1" applyAlignment="1">
      <alignment horizontal="left" vertical="center"/>
    </xf>
    <xf numFmtId="0" fontId="110" fillId="0" borderId="3" xfId="0" applyFont="1" applyBorder="1" applyAlignment="1">
      <alignment horizontal="center" vertical="center"/>
    </xf>
    <xf numFmtId="166" fontId="118" fillId="6" borderId="49" xfId="0" applyNumberFormat="1" applyFont="1" applyFill="1" applyBorder="1" applyAlignment="1">
      <alignment horizontal="center"/>
    </xf>
    <xf numFmtId="0" fontId="125" fillId="0" borderId="3" xfId="0" applyFont="1" applyBorder="1" applyAlignment="1">
      <alignment horizontal="center" vertical="center"/>
    </xf>
    <xf numFmtId="0" fontId="109" fillId="0" borderId="7" xfId="0" applyFont="1" applyBorder="1" applyAlignment="1">
      <alignment horizontal="center" vertical="center" wrapText="1"/>
    </xf>
    <xf numFmtId="0" fontId="109" fillId="0" borderId="54" xfId="0" applyFont="1" applyBorder="1" applyAlignment="1">
      <alignment horizontal="center" vertical="center"/>
    </xf>
    <xf numFmtId="0" fontId="58" fillId="0" borderId="7" xfId="0" applyFont="1" applyBorder="1" applyAlignment="1">
      <alignment vertical="center"/>
    </xf>
    <xf numFmtId="0" fontId="58" fillId="0" borderId="8" xfId="0" applyFont="1" applyBorder="1" applyAlignment="1">
      <alignment vertical="center"/>
    </xf>
    <xf numFmtId="0" fontId="108" fillId="6" borderId="0" xfId="0" applyFont="1" applyFill="1" applyAlignment="1">
      <alignment horizontal="center"/>
    </xf>
    <xf numFmtId="0" fontId="68" fillId="0" borderId="8" xfId="0" applyFont="1" applyBorder="1" applyAlignment="1">
      <alignment vertical="center"/>
    </xf>
    <xf numFmtId="0" fontId="120" fillId="6" borderId="58" xfId="0" applyFont="1" applyFill="1" applyBorder="1" applyAlignment="1">
      <alignment horizontal="center" vertical="center"/>
    </xf>
    <xf numFmtId="0" fontId="130" fillId="14" borderId="3" xfId="0" applyFont="1" applyFill="1" applyBorder="1" applyAlignment="1">
      <alignment horizontal="center" vertical="center"/>
    </xf>
    <xf numFmtId="0" fontId="130" fillId="14" borderId="58" xfId="0" applyFont="1" applyFill="1" applyBorder="1" applyAlignment="1">
      <alignment horizontal="center" vertical="center"/>
    </xf>
    <xf numFmtId="1" fontId="130" fillId="14" borderId="58" xfId="0" applyNumberFormat="1" applyFont="1" applyFill="1" applyBorder="1" applyAlignment="1">
      <alignment horizontal="center" vertical="center"/>
    </xf>
    <xf numFmtId="0" fontId="92" fillId="3" borderId="0" xfId="0" applyFont="1" applyFill="1" applyAlignment="1">
      <alignment horizontal="center" vertical="center"/>
    </xf>
    <xf numFmtId="1" fontId="130" fillId="14" borderId="3" xfId="0" applyNumberFormat="1" applyFont="1" applyFill="1" applyBorder="1" applyAlignment="1">
      <alignment horizontal="center" vertical="center"/>
    </xf>
    <xf numFmtId="0" fontId="88" fillId="4" borderId="3" xfId="0" applyFont="1" applyFill="1" applyBorder="1" applyAlignment="1">
      <alignment horizontal="center" vertical="center"/>
    </xf>
    <xf numFmtId="1" fontId="130" fillId="14" borderId="27" xfId="0" applyNumberFormat="1" applyFont="1" applyFill="1" applyBorder="1" applyAlignment="1">
      <alignment horizontal="center" vertical="center"/>
    </xf>
    <xf numFmtId="0" fontId="77" fillId="0" borderId="5" xfId="0" applyFont="1" applyBorder="1" applyAlignment="1">
      <alignment vertical="center"/>
    </xf>
    <xf numFmtId="0" fontId="62" fillId="0" borderId="51" xfId="0" applyFont="1" applyBorder="1" applyAlignment="1">
      <alignment vertical="center"/>
    </xf>
    <xf numFmtId="0" fontId="104" fillId="0" borderId="38" xfId="0" applyFont="1" applyBorder="1" applyAlignment="1">
      <alignment vertical="center"/>
    </xf>
    <xf numFmtId="0" fontId="104" fillId="0" borderId="10" xfId="0" applyFont="1" applyBorder="1" applyAlignment="1">
      <alignment horizontal="center" vertical="center"/>
    </xf>
    <xf numFmtId="0" fontId="104" fillId="0" borderId="48" xfId="0" applyFont="1" applyBorder="1" applyAlignment="1">
      <alignment horizontal="center" vertical="center"/>
    </xf>
    <xf numFmtId="0" fontId="77" fillId="0" borderId="8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54" fillId="0" borderId="8" xfId="0" applyFont="1" applyBorder="1" applyAlignment="1">
      <alignment vertical="center"/>
    </xf>
    <xf numFmtId="0" fontId="54" fillId="0" borderId="3" xfId="0" applyFont="1" applyBorder="1" applyAlignment="1">
      <alignment vertical="center"/>
    </xf>
    <xf numFmtId="0" fontId="96" fillId="6" borderId="3" xfId="0" applyFont="1" applyFill="1" applyBorder="1" applyAlignment="1">
      <alignment horizontal="center" vertical="center"/>
    </xf>
    <xf numFmtId="0" fontId="96" fillId="6" borderId="27" xfId="0" applyFont="1" applyFill="1" applyBorder="1" applyAlignment="1">
      <alignment vertical="center"/>
    </xf>
    <xf numFmtId="0" fontId="62" fillId="0" borderId="48" xfId="0" applyFont="1" applyBorder="1" applyAlignment="1">
      <alignment vertical="center"/>
    </xf>
    <xf numFmtId="0" fontId="91" fillId="0" borderId="0" xfId="0" applyFont="1" applyAlignment="1">
      <alignment horizontal="center" vertical="center"/>
    </xf>
    <xf numFmtId="0" fontId="107" fillId="0" borderId="0" xfId="0" applyFont="1" applyAlignment="1">
      <alignment horizontal="center" vertical="center"/>
    </xf>
    <xf numFmtId="0" fontId="104" fillId="0" borderId="40" xfId="0" applyFont="1" applyBorder="1" applyAlignment="1">
      <alignment vertical="center"/>
    </xf>
    <xf numFmtId="0" fontId="116" fillId="14" borderId="7" xfId="0" applyFont="1" applyFill="1" applyBorder="1" applyAlignment="1">
      <alignment horizontal="center" vertical="center"/>
    </xf>
    <xf numFmtId="0" fontId="96" fillId="6" borderId="14" xfId="0" applyFont="1" applyFill="1" applyBorder="1" applyAlignment="1">
      <alignment horizontal="center" wrapText="1"/>
    </xf>
    <xf numFmtId="0" fontId="53" fillId="0" borderId="7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53" fillId="0" borderId="3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135" fillId="18" borderId="11" xfId="0" applyFont="1" applyFill="1" applyBorder="1" applyAlignment="1">
      <alignment horizontal="center" vertical="center"/>
    </xf>
    <xf numFmtId="0" fontId="89" fillId="0" borderId="9" xfId="0" applyFont="1" applyBorder="1" applyAlignment="1">
      <alignment horizontal="center" vertical="center"/>
    </xf>
    <xf numFmtId="0" fontId="130" fillId="14" borderId="39" xfId="0" applyFont="1" applyFill="1" applyBorder="1" applyAlignment="1">
      <alignment horizontal="center" vertical="center"/>
    </xf>
    <xf numFmtId="0" fontId="49" fillId="0" borderId="8" xfId="0" applyFont="1" applyBorder="1" applyAlignment="1">
      <alignment vertical="center"/>
    </xf>
    <xf numFmtId="0" fontId="96" fillId="6" borderId="2" xfId="0" applyFont="1" applyFill="1" applyBorder="1" applyAlignment="1">
      <alignment horizontal="center" vertical="center"/>
    </xf>
    <xf numFmtId="0" fontId="48" fillId="0" borderId="3" xfId="0" applyFont="1" applyBorder="1" applyAlignment="1">
      <alignment vertical="center"/>
    </xf>
    <xf numFmtId="0" fontId="48" fillId="0" borderId="7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120" fillId="6" borderId="32" xfId="0" applyFont="1" applyFill="1" applyBorder="1" applyAlignment="1">
      <alignment horizontal="center" vertical="center"/>
    </xf>
    <xf numFmtId="0" fontId="115" fillId="0" borderId="38" xfId="0" applyFont="1" applyBorder="1" applyAlignment="1">
      <alignment horizontal="center" vertical="center"/>
    </xf>
    <xf numFmtId="0" fontId="130" fillId="14" borderId="27" xfId="0" applyFont="1" applyFill="1" applyBorder="1" applyAlignment="1">
      <alignment horizontal="center" vertical="center"/>
    </xf>
    <xf numFmtId="0" fontId="114" fillId="0" borderId="38" xfId="0" applyFont="1" applyBorder="1" applyAlignment="1">
      <alignment horizontal="center" vertical="center"/>
    </xf>
    <xf numFmtId="0" fontId="130" fillId="14" borderId="59" xfId="0" applyFont="1" applyFill="1" applyBorder="1" applyAlignment="1">
      <alignment horizontal="center" vertical="center"/>
    </xf>
    <xf numFmtId="1" fontId="130" fillId="14" borderId="59" xfId="0" applyNumberFormat="1" applyFont="1" applyFill="1" applyBorder="1" applyAlignment="1">
      <alignment horizontal="center" vertical="center"/>
    </xf>
    <xf numFmtId="0" fontId="47" fillId="0" borderId="8" xfId="0" applyFont="1" applyBorder="1" applyAlignment="1">
      <alignment vertical="center"/>
    </xf>
    <xf numFmtId="0" fontId="47" fillId="0" borderId="3" xfId="0" applyFont="1" applyBorder="1" applyAlignment="1">
      <alignment vertical="center"/>
    </xf>
    <xf numFmtId="0" fontId="47" fillId="0" borderId="7" xfId="0" applyFont="1" applyBorder="1" applyAlignment="1">
      <alignment vertical="center"/>
    </xf>
    <xf numFmtId="0" fontId="130" fillId="14" borderId="46" xfId="0" applyFont="1" applyFill="1" applyBorder="1" applyAlignment="1">
      <alignment horizontal="center" vertical="center"/>
    </xf>
    <xf numFmtId="0" fontId="46" fillId="0" borderId="8" xfId="0" applyFont="1" applyBorder="1" applyAlignment="1">
      <alignment vertical="center"/>
    </xf>
    <xf numFmtId="0" fontId="120" fillId="15" borderId="5" xfId="0" applyFont="1" applyFill="1" applyBorder="1" applyAlignment="1">
      <alignment horizontal="center" vertical="center"/>
    </xf>
    <xf numFmtId="0" fontId="121" fillId="3" borderId="6" xfId="0" applyFont="1" applyFill="1" applyBorder="1" applyAlignment="1">
      <alignment horizontal="center" vertical="center"/>
    </xf>
    <xf numFmtId="0" fontId="121" fillId="15" borderId="38" xfId="0" applyFont="1" applyFill="1" applyBorder="1" applyAlignment="1">
      <alignment horizontal="center" vertical="center"/>
    </xf>
    <xf numFmtId="0" fontId="120" fillId="13" borderId="39" xfId="0" applyFont="1" applyFill="1" applyBorder="1" applyAlignment="1">
      <alignment horizontal="center" vertical="center"/>
    </xf>
    <xf numFmtId="0" fontId="130" fillId="14" borderId="40" xfId="0" applyFont="1" applyFill="1" applyBorder="1" applyAlignment="1">
      <alignment horizontal="center" vertical="center"/>
    </xf>
    <xf numFmtId="0" fontId="130" fillId="14" borderId="44" xfId="0" applyFont="1" applyFill="1" applyBorder="1" applyAlignment="1">
      <alignment horizontal="center" vertical="center"/>
    </xf>
    <xf numFmtId="0" fontId="92" fillId="0" borderId="28" xfId="0" applyFont="1" applyBorder="1" applyAlignment="1">
      <alignment vertical="center"/>
    </xf>
    <xf numFmtId="0" fontId="115" fillId="0" borderId="25" xfId="0" applyFont="1" applyBorder="1" applyAlignment="1">
      <alignment horizontal="center" vertical="center"/>
    </xf>
    <xf numFmtId="0" fontId="92" fillId="14" borderId="5" xfId="0" applyFont="1" applyFill="1" applyBorder="1" applyAlignment="1">
      <alignment horizontal="center" vertical="center"/>
    </xf>
    <xf numFmtId="0" fontId="120" fillId="14" borderId="5" xfId="0" applyFont="1" applyFill="1" applyBorder="1" applyAlignment="1">
      <alignment horizontal="center" vertical="center"/>
    </xf>
    <xf numFmtId="0" fontId="120" fillId="14" borderId="38" xfId="0" applyFont="1" applyFill="1" applyBorder="1" applyAlignment="1">
      <alignment horizontal="center" vertical="center"/>
    </xf>
    <xf numFmtId="0" fontId="120" fillId="10" borderId="39" xfId="0" applyFont="1" applyFill="1" applyBorder="1" applyAlignment="1">
      <alignment horizontal="center" vertical="center"/>
    </xf>
    <xf numFmtId="0" fontId="119" fillId="10" borderId="17" xfId="0" applyFont="1" applyFill="1" applyBorder="1" applyAlignment="1">
      <alignment horizontal="center" vertical="center"/>
    </xf>
    <xf numFmtId="0" fontId="119" fillId="14" borderId="18" xfId="0" applyFont="1" applyFill="1" applyBorder="1" applyAlignment="1">
      <alignment horizontal="center" vertical="center"/>
    </xf>
    <xf numFmtId="0" fontId="92" fillId="10" borderId="5" xfId="0" applyFont="1" applyFill="1" applyBorder="1" applyAlignment="1">
      <alignment horizontal="center" vertical="center"/>
    </xf>
    <xf numFmtId="0" fontId="120" fillId="10" borderId="5" xfId="0" applyFont="1" applyFill="1" applyBorder="1" applyAlignment="1">
      <alignment horizontal="center" vertical="center"/>
    </xf>
    <xf numFmtId="0" fontId="121" fillId="10" borderId="38" xfId="0" applyFont="1" applyFill="1" applyBorder="1" applyAlignment="1">
      <alignment horizontal="center" vertical="center"/>
    </xf>
    <xf numFmtId="0" fontId="121" fillId="3" borderId="39" xfId="0" applyFont="1" applyFill="1" applyBorder="1" applyAlignment="1">
      <alignment horizontal="center" vertical="center"/>
    </xf>
    <xf numFmtId="0" fontId="117" fillId="6" borderId="50" xfId="0" applyFont="1" applyFill="1" applyBorder="1" applyAlignment="1">
      <alignment horizontal="center" vertical="center"/>
    </xf>
    <xf numFmtId="0" fontId="45" fillId="0" borderId="8" xfId="0" applyFont="1" applyBorder="1" applyAlignment="1">
      <alignment vertical="center"/>
    </xf>
    <xf numFmtId="0" fontId="44" fillId="0" borderId="7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1" fontId="130" fillId="14" borderId="39" xfId="0" applyNumberFormat="1" applyFont="1" applyFill="1" applyBorder="1" applyAlignment="1">
      <alignment horizontal="center" vertical="center"/>
    </xf>
    <xf numFmtId="0" fontId="101" fillId="0" borderId="3" xfId="0" applyFont="1" applyBorder="1" applyAlignment="1">
      <alignment vertical="center"/>
    </xf>
    <xf numFmtId="14" fontId="109" fillId="0" borderId="3" xfId="0" applyNumberFormat="1" applyFont="1" applyBorder="1" applyAlignment="1">
      <alignment horizontal="center" vertical="center"/>
    </xf>
    <xf numFmtId="0" fontId="101" fillId="0" borderId="0" xfId="0" applyFont="1" applyAlignment="1">
      <alignment vertical="center"/>
    </xf>
    <xf numFmtId="0" fontId="78" fillId="0" borderId="3" xfId="0" applyFont="1" applyBorder="1" applyAlignment="1">
      <alignment vertical="center"/>
    </xf>
    <xf numFmtId="0" fontId="67" fillId="0" borderId="3" xfId="0" applyFont="1" applyBorder="1" applyAlignment="1">
      <alignment vertical="center"/>
    </xf>
    <xf numFmtId="0" fontId="57" fillId="0" borderId="3" xfId="0" applyFont="1" applyBorder="1" applyAlignment="1">
      <alignment vertical="center"/>
    </xf>
    <xf numFmtId="0" fontId="42" fillId="0" borderId="3" xfId="0" applyFont="1" applyBorder="1" applyAlignment="1">
      <alignment vertical="center"/>
    </xf>
    <xf numFmtId="1" fontId="116" fillId="0" borderId="3" xfId="0" applyNumberFormat="1" applyFont="1" applyBorder="1" applyAlignment="1">
      <alignment horizontal="center" vertical="center"/>
    </xf>
    <xf numFmtId="0" fontId="39" fillId="0" borderId="7" xfId="0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88" fillId="19" borderId="3" xfId="0" applyFont="1" applyFill="1" applyBorder="1" applyAlignment="1">
      <alignment horizontal="center" vertical="center"/>
    </xf>
    <xf numFmtId="0" fontId="116" fillId="0" borderId="5" xfId="0" applyFont="1" applyBorder="1" applyAlignment="1">
      <alignment vertical="center"/>
    </xf>
    <xf numFmtId="0" fontId="116" fillId="0" borderId="6" xfId="0" applyFont="1" applyBorder="1" applyAlignment="1">
      <alignment vertical="center"/>
    </xf>
    <xf numFmtId="0" fontId="104" fillId="0" borderId="6" xfId="0" applyFont="1" applyBorder="1" applyAlignment="1">
      <alignment vertical="center"/>
    </xf>
    <xf numFmtId="0" fontId="87" fillId="0" borderId="7" xfId="0" applyFont="1" applyBorder="1" applyAlignment="1">
      <alignment vertical="center"/>
    </xf>
    <xf numFmtId="0" fontId="64" fillId="0" borderId="7" xfId="0" applyFont="1" applyBorder="1" applyAlignment="1">
      <alignment vertical="center"/>
    </xf>
    <xf numFmtId="0" fontId="71" fillId="0" borderId="3" xfId="0" applyFont="1" applyBorder="1" applyAlignment="1">
      <alignment vertical="center"/>
    </xf>
    <xf numFmtId="0" fontId="60" fillId="0" borderId="7" xfId="0" applyFont="1" applyBorder="1" applyAlignment="1">
      <alignment vertical="center"/>
    </xf>
    <xf numFmtId="0" fontId="136" fillId="6" borderId="3" xfId="0" applyFont="1" applyFill="1" applyBorder="1" applyAlignment="1">
      <alignment horizontal="center" vertical="center"/>
    </xf>
    <xf numFmtId="0" fontId="96" fillId="6" borderId="33" xfId="0" applyFont="1" applyFill="1" applyBorder="1" applyAlignment="1">
      <alignment horizontal="center" vertical="center"/>
    </xf>
    <xf numFmtId="0" fontId="115" fillId="0" borderId="24" xfId="0" applyFont="1" applyBorder="1" applyAlignment="1">
      <alignment horizontal="center" vertical="center"/>
    </xf>
    <xf numFmtId="0" fontId="117" fillId="6" borderId="4" xfId="0" applyFont="1" applyFill="1" applyBorder="1" applyAlignment="1">
      <alignment horizontal="center" vertical="center"/>
    </xf>
    <xf numFmtId="2" fontId="117" fillId="6" borderId="9" xfId="0" applyNumberFormat="1" applyFont="1" applyFill="1" applyBorder="1" applyAlignment="1">
      <alignment horizontal="center" vertical="center"/>
    </xf>
    <xf numFmtId="2" fontId="117" fillId="6" borderId="29" xfId="0" applyNumberFormat="1" applyFont="1" applyFill="1" applyBorder="1" applyAlignment="1">
      <alignment horizontal="center" vertical="center"/>
    </xf>
    <xf numFmtId="0" fontId="96" fillId="6" borderId="21" xfId="0" applyFont="1" applyFill="1" applyBorder="1" applyAlignment="1">
      <alignment horizontal="center" vertical="center"/>
    </xf>
    <xf numFmtId="0" fontId="52" fillId="0" borderId="5" xfId="0" applyFont="1" applyBorder="1" applyAlignment="1">
      <alignment vertical="center"/>
    </xf>
    <xf numFmtId="0" fontId="52" fillId="0" borderId="6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54" fillId="0" borderId="6" xfId="0" applyFont="1" applyBorder="1" applyAlignment="1">
      <alignment vertical="center"/>
    </xf>
    <xf numFmtId="0" fontId="53" fillId="0" borderId="5" xfId="0" applyFont="1" applyBorder="1" applyAlignment="1">
      <alignment vertical="center"/>
    </xf>
    <xf numFmtId="0" fontId="39" fillId="0" borderId="6" xfId="0" applyFont="1" applyBorder="1" applyAlignment="1">
      <alignment vertical="center"/>
    </xf>
    <xf numFmtId="0" fontId="47" fillId="0" borderId="6" xfId="0" applyFont="1" applyBorder="1" applyAlignment="1">
      <alignment vertical="center"/>
    </xf>
    <xf numFmtId="0" fontId="104" fillId="0" borderId="5" xfId="0" applyFont="1" applyBorder="1" applyAlignment="1">
      <alignment vertical="center"/>
    </xf>
    <xf numFmtId="0" fontId="48" fillId="0" borderId="5" xfId="0" applyFont="1" applyBorder="1" applyAlignment="1">
      <alignment vertical="center"/>
    </xf>
    <xf numFmtId="0" fontId="48" fillId="0" borderId="6" xfId="0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60" fillId="0" borderId="5" xfId="0" applyFont="1" applyBorder="1" applyAlignment="1">
      <alignment vertical="center"/>
    </xf>
    <xf numFmtId="0" fontId="65" fillId="0" borderId="5" xfId="0" applyFont="1" applyBorder="1" applyAlignment="1">
      <alignment vertical="center"/>
    </xf>
    <xf numFmtId="0" fontId="65" fillId="0" borderId="6" xfId="0" applyFont="1" applyBorder="1" applyAlignment="1">
      <alignment vertical="center"/>
    </xf>
    <xf numFmtId="0" fontId="89" fillId="0" borderId="18" xfId="0" applyFont="1" applyBorder="1" applyAlignment="1">
      <alignment horizontal="center" vertical="center"/>
    </xf>
    <xf numFmtId="2" fontId="117" fillId="6" borderId="20" xfId="0" applyNumberFormat="1" applyFont="1" applyFill="1" applyBorder="1" applyAlignment="1">
      <alignment horizontal="center" vertical="center"/>
    </xf>
    <xf numFmtId="0" fontId="85" fillId="0" borderId="5" xfId="0" applyFont="1" applyBorder="1" applyAlignment="1">
      <alignment vertical="center"/>
    </xf>
    <xf numFmtId="0" fontId="39" fillId="0" borderId="5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72" fillId="0" borderId="38" xfId="0" applyFont="1" applyBorder="1" applyAlignment="1">
      <alignment vertical="center"/>
    </xf>
    <xf numFmtId="0" fontId="89" fillId="0" borderId="46" xfId="0" applyFont="1" applyBorder="1" applyAlignment="1">
      <alignment horizontal="center" vertical="center"/>
    </xf>
    <xf numFmtId="0" fontId="72" fillId="0" borderId="39" xfId="0" applyFont="1" applyBorder="1" applyAlignment="1">
      <alignment vertical="center"/>
    </xf>
    <xf numFmtId="0" fontId="92" fillId="3" borderId="6" xfId="0" applyFont="1" applyFill="1" applyBorder="1" applyAlignment="1">
      <alignment horizontal="center" vertical="center"/>
    </xf>
    <xf numFmtId="0" fontId="134" fillId="14" borderId="42" xfId="0" applyFont="1" applyFill="1" applyBorder="1" applyAlignment="1">
      <alignment horizontal="center" vertical="center"/>
    </xf>
    <xf numFmtId="168" fontId="113" fillId="10" borderId="46" xfId="0" applyNumberFormat="1" applyFont="1" applyFill="1" applyBorder="1" applyAlignment="1">
      <alignment horizontal="center" vertical="center"/>
    </xf>
    <xf numFmtId="0" fontId="134" fillId="14" borderId="46" xfId="0" applyFont="1" applyFill="1" applyBorder="1" applyAlignment="1">
      <alignment horizontal="center" vertical="center"/>
    </xf>
    <xf numFmtId="168" fontId="113" fillId="10" borderId="39" xfId="0" applyNumberFormat="1" applyFont="1" applyFill="1" applyBorder="1" applyAlignment="1">
      <alignment horizontal="center" vertical="center"/>
    </xf>
    <xf numFmtId="1" fontId="116" fillId="10" borderId="39" xfId="0" applyNumberFormat="1" applyFont="1" applyFill="1" applyBorder="1" applyAlignment="1">
      <alignment horizontal="center" vertical="center"/>
    </xf>
    <xf numFmtId="0" fontId="115" fillId="0" borderId="6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0" fontId="71" fillId="0" borderId="5" xfId="0" applyFont="1" applyBorder="1" applyAlignment="1">
      <alignment vertical="center"/>
    </xf>
    <xf numFmtId="0" fontId="71" fillId="0" borderId="6" xfId="0" applyFont="1" applyBorder="1" applyAlignment="1">
      <alignment vertical="center"/>
    </xf>
    <xf numFmtId="0" fontId="76" fillId="0" borderId="38" xfId="0" applyFont="1" applyBorder="1" applyAlignment="1">
      <alignment vertical="center"/>
    </xf>
    <xf numFmtId="0" fontId="115" fillId="0" borderId="39" xfId="0" applyFont="1" applyBorder="1" applyAlignment="1">
      <alignment vertical="center"/>
    </xf>
    <xf numFmtId="0" fontId="123" fillId="8" borderId="0" xfId="0" applyFont="1" applyFill="1" applyAlignment="1">
      <alignment horizontal="center" vertical="center"/>
    </xf>
    <xf numFmtId="0" fontId="67" fillId="0" borderId="6" xfId="0" applyFont="1" applyBorder="1" applyAlignment="1">
      <alignment vertical="center"/>
    </xf>
    <xf numFmtId="0" fontId="59" fillId="0" borderId="5" xfId="0" applyFont="1" applyBorder="1" applyAlignment="1">
      <alignment vertical="center"/>
    </xf>
    <xf numFmtId="0" fontId="83" fillId="0" borderId="38" xfId="0" applyFont="1" applyBorder="1" applyAlignment="1">
      <alignment vertical="center"/>
    </xf>
    <xf numFmtId="0" fontId="96" fillId="6" borderId="17" xfId="0" applyFont="1" applyFill="1" applyBorder="1" applyAlignment="1">
      <alignment horizontal="center" vertical="center"/>
    </xf>
    <xf numFmtId="0" fontId="96" fillId="6" borderId="45" xfId="0" applyFont="1" applyFill="1" applyBorder="1" applyAlignment="1">
      <alignment horizontal="center" vertical="center"/>
    </xf>
    <xf numFmtId="0" fontId="96" fillId="6" borderId="18" xfId="0" applyFont="1" applyFill="1" applyBorder="1" applyAlignment="1">
      <alignment horizontal="center" vertical="center"/>
    </xf>
    <xf numFmtId="0" fontId="46" fillId="0" borderId="5" xfId="0" applyFont="1" applyBorder="1" applyAlignment="1">
      <alignment vertical="center"/>
    </xf>
    <xf numFmtId="0" fontId="41" fillId="0" borderId="5" xfId="0" applyFont="1" applyBorder="1" applyAlignment="1">
      <alignment vertical="center"/>
    </xf>
    <xf numFmtId="0" fontId="89" fillId="0" borderId="20" xfId="0" applyFont="1" applyBorder="1" applyAlignment="1">
      <alignment horizontal="center" vertical="center"/>
    </xf>
    <xf numFmtId="0" fontId="116" fillId="14" borderId="24" xfId="0" applyFont="1" applyFill="1" applyBorder="1" applyAlignment="1">
      <alignment horizontal="center" vertical="center"/>
    </xf>
    <xf numFmtId="0" fontId="116" fillId="14" borderId="59" xfId="0" applyFont="1" applyFill="1" applyBorder="1" applyAlignment="1">
      <alignment horizontal="center" vertical="center"/>
    </xf>
    <xf numFmtId="0" fontId="119" fillId="15" borderId="55" xfId="0" applyFont="1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9" fontId="116" fillId="14" borderId="57" xfId="0" applyNumberFormat="1" applyFont="1" applyFill="1" applyBorder="1" applyAlignment="1">
      <alignment horizontal="center" vertical="center"/>
    </xf>
    <xf numFmtId="9" fontId="116" fillId="14" borderId="62" xfId="0" applyNumberFormat="1" applyFont="1" applyFill="1" applyBorder="1" applyAlignment="1">
      <alignment horizontal="center" vertical="center"/>
    </xf>
    <xf numFmtId="0" fontId="92" fillId="10" borderId="56" xfId="0" applyFont="1" applyFill="1" applyBorder="1" applyAlignment="1">
      <alignment horizontal="center" vertical="center"/>
    </xf>
    <xf numFmtId="9" fontId="92" fillId="10" borderId="62" xfId="0" applyNumberFormat="1" applyFont="1" applyFill="1" applyBorder="1" applyAlignment="1">
      <alignment horizontal="center" vertical="center"/>
    </xf>
    <xf numFmtId="0" fontId="92" fillId="14" borderId="12" xfId="0" applyFont="1" applyFill="1" applyBorder="1" applyAlignment="1">
      <alignment horizontal="center" vertical="center"/>
    </xf>
    <xf numFmtId="0" fontId="119" fillId="14" borderId="55" xfId="0" applyFont="1" applyFill="1" applyBorder="1" applyAlignment="1">
      <alignment horizontal="center" vertical="center"/>
    </xf>
    <xf numFmtId="0" fontId="119" fillId="10" borderId="56" xfId="0" applyFont="1" applyFill="1" applyBorder="1" applyAlignment="1">
      <alignment horizontal="center" vertical="center"/>
    </xf>
    <xf numFmtId="0" fontId="31" fillId="0" borderId="7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31" fillId="0" borderId="3" xfId="0" applyFont="1" applyBorder="1" applyAlignment="1">
      <alignment vertical="center"/>
    </xf>
    <xf numFmtId="0" fontId="96" fillId="6" borderId="22" xfId="0" applyFont="1" applyFill="1" applyBorder="1" applyAlignment="1">
      <alignment horizontal="center" vertical="center"/>
    </xf>
    <xf numFmtId="0" fontId="97" fillId="6" borderId="14" xfId="0" applyFont="1" applyFill="1" applyBorder="1" applyAlignment="1">
      <alignment horizontal="center" vertical="center"/>
    </xf>
    <xf numFmtId="0" fontId="104" fillId="0" borderId="9" xfId="0" applyFont="1" applyBorder="1" applyAlignment="1">
      <alignment horizontal="center" vertical="center"/>
    </xf>
    <xf numFmtId="0" fontId="137" fillId="15" borderId="5" xfId="0" applyFont="1" applyFill="1" applyBorder="1" applyAlignment="1">
      <alignment horizontal="center" vertical="center"/>
    </xf>
    <xf numFmtId="0" fontId="71" fillId="0" borderId="8" xfId="0" applyFont="1" applyBorder="1" applyAlignment="1">
      <alignment vertical="center"/>
    </xf>
    <xf numFmtId="0" fontId="29" fillId="0" borderId="6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75" fillId="0" borderId="7" xfId="0" applyFont="1" applyBorder="1" applyAlignment="1">
      <alignment vertical="center"/>
    </xf>
    <xf numFmtId="0" fontId="68" fillId="0" borderId="3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2" fontId="101" fillId="0" borderId="0" xfId="0" applyNumberFormat="1" applyFont="1" applyAlignment="1">
      <alignment horizontal="center" vertical="center"/>
    </xf>
    <xf numFmtId="0" fontId="103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23" fillId="0" borderId="8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120" fillId="15" borderId="7" xfId="0" applyFont="1" applyFill="1" applyBorder="1" applyAlignment="1">
      <alignment horizontal="center" vertical="center"/>
    </xf>
    <xf numFmtId="0" fontId="133" fillId="15" borderId="7" xfId="0" applyFont="1" applyFill="1" applyBorder="1" applyAlignment="1">
      <alignment horizontal="center" vertical="center"/>
    </xf>
    <xf numFmtId="0" fontId="121" fillId="15" borderId="42" xfId="0" applyFont="1" applyFill="1" applyBorder="1" applyAlignment="1">
      <alignment horizontal="center" vertical="center"/>
    </xf>
    <xf numFmtId="0" fontId="117" fillId="6" borderId="11" xfId="0" applyFont="1" applyFill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66" fillId="0" borderId="51" xfId="0" applyFont="1" applyBorder="1" applyAlignment="1">
      <alignment vertical="center"/>
    </xf>
    <xf numFmtId="166" fontId="101" fillId="0" borderId="0" xfId="0" applyNumberFormat="1" applyFont="1" applyAlignment="1">
      <alignment horizontal="center"/>
    </xf>
    <xf numFmtId="0" fontId="96" fillId="6" borderId="55" xfId="0" applyFont="1" applyFill="1" applyBorder="1" applyAlignment="1">
      <alignment horizontal="center" vertical="center"/>
    </xf>
    <xf numFmtId="0" fontId="96" fillId="6" borderId="62" xfId="0" applyFont="1" applyFill="1" applyBorder="1" applyAlignment="1">
      <alignment horizontal="center" vertical="center"/>
    </xf>
    <xf numFmtId="0" fontId="96" fillId="6" borderId="60" xfId="0" applyFont="1" applyFill="1" applyBorder="1" applyAlignment="1">
      <alignment horizontal="center" vertical="center"/>
    </xf>
    <xf numFmtId="0" fontId="21" fillId="0" borderId="8" xfId="0" applyFont="1" applyBorder="1" applyAlignment="1">
      <alignment vertical="center"/>
    </xf>
    <xf numFmtId="0" fontId="37" fillId="0" borderId="8" xfId="0" applyFont="1" applyBorder="1" applyAlignment="1">
      <alignment vertical="center"/>
    </xf>
    <xf numFmtId="0" fontId="58" fillId="0" borderId="3" xfId="0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20" fillId="0" borderId="8" xfId="0" applyFont="1" applyBorder="1" applyAlignment="1">
      <alignment vertical="center"/>
    </xf>
    <xf numFmtId="166" fontId="103" fillId="0" borderId="49" xfId="0" applyNumberFormat="1" applyFont="1" applyBorder="1" applyAlignment="1">
      <alignment horizontal="center"/>
    </xf>
    <xf numFmtId="2" fontId="113" fillId="0" borderId="58" xfId="0" applyNumberFormat="1" applyFont="1" applyBorder="1" applyAlignment="1">
      <alignment horizontal="center"/>
    </xf>
    <xf numFmtId="0" fontId="66" fillId="0" borderId="38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27" fillId="0" borderId="7" xfId="0" applyFont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96" fillId="6" borderId="13" xfId="0" applyFont="1" applyFill="1" applyBorder="1" applyAlignment="1">
      <alignment horizontal="center" vertical="center"/>
    </xf>
    <xf numFmtId="0" fontId="96" fillId="6" borderId="16" xfId="0" applyFont="1" applyFill="1" applyBorder="1" applyAlignment="1">
      <alignment horizontal="center" vertical="center"/>
    </xf>
    <xf numFmtId="0" fontId="96" fillId="6" borderId="38" xfId="0" applyFont="1" applyFill="1" applyBorder="1" applyAlignment="1">
      <alignment horizontal="center" vertical="center"/>
    </xf>
    <xf numFmtId="0" fontId="114" fillId="0" borderId="42" xfId="0" applyFont="1" applyBorder="1" applyAlignment="1">
      <alignment horizontal="center" vertical="center"/>
    </xf>
    <xf numFmtId="0" fontId="116" fillId="14" borderId="17" xfId="0" applyFont="1" applyFill="1" applyBorder="1" applyAlignment="1">
      <alignment horizontal="center" vertical="center"/>
    </xf>
    <xf numFmtId="0" fontId="116" fillId="14" borderId="12" xfId="0" applyFont="1" applyFill="1" applyBorder="1" applyAlignment="1">
      <alignment horizontal="center" vertical="center"/>
    </xf>
    <xf numFmtId="0" fontId="116" fillId="14" borderId="5" xfId="0" applyFont="1" applyFill="1" applyBorder="1" applyAlignment="1">
      <alignment horizontal="center" vertical="center"/>
    </xf>
    <xf numFmtId="0" fontId="96" fillId="6" borderId="32" xfId="0" applyFont="1" applyFill="1" applyBorder="1" applyAlignment="1">
      <alignment horizontal="center" vertical="center"/>
    </xf>
    <xf numFmtId="0" fontId="104" fillId="0" borderId="40" xfId="0" applyFont="1" applyBorder="1" applyAlignment="1">
      <alignment horizontal="center" vertical="center"/>
    </xf>
    <xf numFmtId="0" fontId="130" fillId="14" borderId="32" xfId="0" applyFont="1" applyFill="1" applyBorder="1" applyAlignment="1">
      <alignment horizontal="center" vertical="center"/>
    </xf>
    <xf numFmtId="0" fontId="115" fillId="0" borderId="65" xfId="0" applyFont="1" applyBorder="1" applyAlignment="1">
      <alignment horizontal="center" vertical="center"/>
    </xf>
    <xf numFmtId="0" fontId="38" fillId="0" borderId="8" xfId="0" applyFont="1" applyBorder="1" applyAlignment="1">
      <alignment vertical="center"/>
    </xf>
    <xf numFmtId="0" fontId="92" fillId="4" borderId="58" xfId="0" applyFont="1" applyFill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80" fillId="0" borderId="8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49" fillId="0" borderId="3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15" fillId="0" borderId="3" xfId="0" applyFont="1" applyBorder="1" applyAlignment="1">
      <alignment horizontal="left" vertical="center"/>
    </xf>
    <xf numFmtId="0" fontId="104" fillId="0" borderId="20" xfId="0" applyFont="1" applyBorder="1" applyAlignment="1">
      <alignment horizontal="center" vertical="center"/>
    </xf>
    <xf numFmtId="0" fontId="19" fillId="0" borderId="51" xfId="0" applyFont="1" applyBorder="1" applyAlignment="1">
      <alignment vertical="center"/>
    </xf>
    <xf numFmtId="0" fontId="41" fillId="0" borderId="6" xfId="0" applyFont="1" applyBorder="1" applyAlignment="1">
      <alignment vertical="center"/>
    </xf>
    <xf numFmtId="0" fontId="96" fillId="6" borderId="27" xfId="0" applyFont="1" applyFill="1" applyBorder="1" applyAlignment="1">
      <alignment horizontal="center" vertical="center"/>
    </xf>
    <xf numFmtId="0" fontId="96" fillId="6" borderId="41" xfId="0" applyFont="1" applyFill="1" applyBorder="1" applyAlignment="1">
      <alignment horizontal="center" vertical="center"/>
    </xf>
    <xf numFmtId="0" fontId="104" fillId="0" borderId="44" xfId="0" applyFont="1" applyBorder="1" applyAlignment="1">
      <alignment horizontal="center" vertical="center"/>
    </xf>
    <xf numFmtId="0" fontId="96" fillId="6" borderId="66" xfId="0" applyFont="1" applyFill="1" applyBorder="1" applyAlignment="1">
      <alignment horizontal="center" vertical="center"/>
    </xf>
    <xf numFmtId="0" fontId="104" fillId="0" borderId="43" xfId="0" applyFont="1" applyBorder="1" applyAlignment="1">
      <alignment horizontal="center" vertical="center"/>
    </xf>
    <xf numFmtId="0" fontId="89" fillId="0" borderId="66" xfId="0" applyFont="1" applyBorder="1" applyAlignment="1">
      <alignment horizontal="center" vertical="center"/>
    </xf>
    <xf numFmtId="0" fontId="104" fillId="0" borderId="66" xfId="0" applyFont="1" applyBorder="1" applyAlignment="1">
      <alignment horizontal="center" vertical="center"/>
    </xf>
    <xf numFmtId="0" fontId="89" fillId="0" borderId="8" xfId="0" applyFont="1" applyBorder="1" applyAlignment="1">
      <alignment horizontal="center" vertical="center"/>
    </xf>
    <xf numFmtId="0" fontId="130" fillId="14" borderId="8" xfId="0" applyFont="1" applyFill="1" applyBorder="1" applyAlignment="1">
      <alignment horizontal="center" vertical="center"/>
    </xf>
    <xf numFmtId="1" fontId="130" fillId="14" borderId="40" xfId="0" applyNumberFormat="1" applyFont="1" applyFill="1" applyBorder="1" applyAlignment="1">
      <alignment horizontal="center" vertical="center"/>
    </xf>
    <xf numFmtId="0" fontId="120" fillId="15" borderId="24" xfId="0" applyFont="1" applyFill="1" applyBorder="1" applyAlignment="1">
      <alignment horizontal="center" vertical="center"/>
    </xf>
    <xf numFmtId="0" fontId="96" fillId="6" borderId="52" xfId="0" applyFont="1" applyFill="1" applyBorder="1" applyAlignment="1">
      <alignment horizontal="center" vertical="center"/>
    </xf>
    <xf numFmtId="0" fontId="64" fillId="0" borderId="8" xfId="0" applyFont="1" applyBorder="1" applyAlignment="1">
      <alignment vertical="center"/>
    </xf>
    <xf numFmtId="0" fontId="56" fillId="0" borderId="8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89" fillId="0" borderId="17" xfId="0" applyFont="1" applyBorder="1" applyAlignment="1">
      <alignment horizontal="center" vertical="center"/>
    </xf>
    <xf numFmtId="0" fontId="89" fillId="0" borderId="51" xfId="0" applyFont="1" applyBorder="1" applyAlignment="1">
      <alignment horizontal="center" vertical="center"/>
    </xf>
    <xf numFmtId="0" fontId="26" fillId="0" borderId="7" xfId="0" applyFont="1" applyBorder="1" applyAlignment="1">
      <alignment vertical="center"/>
    </xf>
    <xf numFmtId="0" fontId="24" fillId="0" borderId="7" xfId="0" applyFont="1" applyBorder="1" applyAlignment="1">
      <alignment vertical="center"/>
    </xf>
    <xf numFmtId="0" fontId="31" fillId="0" borderId="5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31" fillId="0" borderId="6" xfId="0" applyFont="1" applyBorder="1" applyAlignment="1">
      <alignment vertical="center"/>
    </xf>
    <xf numFmtId="0" fontId="30" fillId="0" borderId="8" xfId="0" applyFont="1" applyBorder="1" applyAlignment="1">
      <alignment vertical="center"/>
    </xf>
    <xf numFmtId="0" fontId="22" fillId="0" borderId="8" xfId="0" applyFont="1" applyBorder="1" applyAlignment="1">
      <alignment vertical="center"/>
    </xf>
    <xf numFmtId="0" fontId="72" fillId="0" borderId="40" xfId="0" applyFont="1" applyBorder="1" applyAlignment="1">
      <alignment vertical="center"/>
    </xf>
    <xf numFmtId="0" fontId="96" fillId="6" borderId="26" xfId="0" applyFont="1" applyFill="1" applyBorder="1" applyAlignment="1">
      <alignment horizontal="center" vertical="center"/>
    </xf>
    <xf numFmtId="0" fontId="23" fillId="0" borderId="7" xfId="0" applyFont="1" applyBorder="1" applyAlignment="1">
      <alignment vertical="center"/>
    </xf>
    <xf numFmtId="0" fontId="72" fillId="0" borderId="42" xfId="0" applyFont="1" applyBorder="1" applyAlignment="1">
      <alignment vertical="center"/>
    </xf>
    <xf numFmtId="0" fontId="115" fillId="0" borderId="17" xfId="0" applyFont="1" applyBorder="1" applyAlignment="1">
      <alignment horizontal="center" vertical="center"/>
    </xf>
    <xf numFmtId="0" fontId="115" fillId="0" borderId="12" xfId="0" applyFont="1" applyBorder="1" applyAlignment="1">
      <alignment horizontal="center" vertical="center"/>
    </xf>
    <xf numFmtId="0" fontId="116" fillId="0" borderId="51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14" borderId="42" xfId="0" applyFont="1" applyFill="1" applyBorder="1" applyAlignment="1">
      <alignment horizontal="center" vertical="center"/>
    </xf>
    <xf numFmtId="0" fontId="12" fillId="14" borderId="46" xfId="0" applyFont="1" applyFill="1" applyBorder="1" applyAlignment="1">
      <alignment horizontal="center" vertical="center"/>
    </xf>
    <xf numFmtId="0" fontId="104" fillId="0" borderId="12" xfId="0" applyFont="1" applyBorder="1" applyAlignment="1">
      <alignment horizontal="center" vertical="center"/>
    </xf>
    <xf numFmtId="0" fontId="26" fillId="0" borderId="8" xfId="0" applyFont="1" applyBorder="1" applyAlignment="1">
      <alignment vertical="center"/>
    </xf>
    <xf numFmtId="0" fontId="46" fillId="0" borderId="7" xfId="0" applyFont="1" applyBorder="1" applyAlignment="1">
      <alignment vertical="center"/>
    </xf>
    <xf numFmtId="0" fontId="19" fillId="0" borderId="8" xfId="0" applyFont="1" applyBorder="1" applyAlignment="1">
      <alignment vertical="center"/>
    </xf>
    <xf numFmtId="0" fontId="84" fillId="0" borderId="7" xfId="0" applyFont="1" applyBorder="1" applyAlignment="1">
      <alignment vertical="center"/>
    </xf>
    <xf numFmtId="0" fontId="67" fillId="0" borderId="7" xfId="0" applyFont="1" applyBorder="1" applyAlignment="1">
      <alignment vertical="center"/>
    </xf>
    <xf numFmtId="0" fontId="73" fillId="0" borderId="7" xfId="0" applyFont="1" applyBorder="1" applyAlignment="1">
      <alignment vertical="center"/>
    </xf>
    <xf numFmtId="0" fontId="73" fillId="0" borderId="8" xfId="0" applyFont="1" applyBorder="1" applyAlignment="1">
      <alignment vertical="center"/>
    </xf>
    <xf numFmtId="0" fontId="104" fillId="0" borderId="45" xfId="0" applyFont="1" applyBorder="1" applyAlignment="1">
      <alignment horizontal="center" vertical="center"/>
    </xf>
    <xf numFmtId="0" fontId="29" fillId="0" borderId="5" xfId="0" applyFont="1" applyBorder="1" applyAlignment="1">
      <alignment vertical="center"/>
    </xf>
    <xf numFmtId="0" fontId="34" fillId="0" borderId="6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6" fillId="0" borderId="5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33" fillId="0" borderId="8" xfId="0" applyFont="1" applyBorder="1" applyAlignment="1">
      <alignment vertical="center"/>
    </xf>
    <xf numFmtId="0" fontId="63" fillId="0" borderId="6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66" fillId="0" borderId="6" xfId="0" applyFont="1" applyBorder="1" applyAlignment="1">
      <alignment vertical="center"/>
    </xf>
    <xf numFmtId="0" fontId="51" fillId="0" borderId="5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53" fillId="0" borderId="6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74" fillId="0" borderId="5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62" fillId="0" borderId="8" xfId="0" applyFont="1" applyBorder="1" applyAlignment="1">
      <alignment vertical="center"/>
    </xf>
    <xf numFmtId="0" fontId="59" fillId="0" borderId="8" xfId="0" applyFont="1" applyBorder="1" applyAlignment="1">
      <alignment vertical="center"/>
    </xf>
    <xf numFmtId="0" fontId="74" fillId="0" borderId="8" xfId="0" applyFont="1" applyBorder="1" applyAlignment="1">
      <alignment vertical="center"/>
    </xf>
    <xf numFmtId="0" fontId="36" fillId="0" borderId="8" xfId="0" applyFont="1" applyBorder="1" applyAlignment="1">
      <alignment vertical="center"/>
    </xf>
    <xf numFmtId="0" fontId="83" fillId="0" borderId="40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25" fillId="0" borderId="6" xfId="0" applyFont="1" applyBorder="1" applyAlignment="1">
      <alignment vertical="center"/>
    </xf>
    <xf numFmtId="0" fontId="67" fillId="0" borderId="5" xfId="0" applyFont="1" applyBorder="1" applyAlignment="1">
      <alignment vertical="center"/>
    </xf>
    <xf numFmtId="0" fontId="55" fillId="0" borderId="5" xfId="0" applyFont="1" applyBorder="1" applyAlignment="1">
      <alignment vertical="center"/>
    </xf>
    <xf numFmtId="0" fontId="104" fillId="0" borderId="36" xfId="0" applyFont="1" applyBorder="1" applyAlignment="1">
      <alignment horizontal="center" vertical="center"/>
    </xf>
    <xf numFmtId="0" fontId="31" fillId="0" borderId="54" xfId="0" applyFont="1" applyBorder="1" applyAlignment="1">
      <alignment vertical="center"/>
    </xf>
    <xf numFmtId="0" fontId="88" fillId="0" borderId="5" xfId="0" applyFont="1" applyBorder="1" applyAlignment="1">
      <alignment horizontal="center" vertical="center"/>
    </xf>
    <xf numFmtId="0" fontId="88" fillId="0" borderId="9" xfId="0" applyFont="1" applyBorder="1" applyAlignment="1">
      <alignment horizontal="center" vertical="center"/>
    </xf>
    <xf numFmtId="0" fontId="88" fillId="0" borderId="6" xfId="0" applyFont="1" applyBorder="1" applyAlignment="1">
      <alignment horizontal="center" vertical="center"/>
    </xf>
    <xf numFmtId="0" fontId="88" fillId="0" borderId="51" xfId="0" applyFont="1" applyBorder="1" applyAlignment="1">
      <alignment horizontal="center" vertical="center"/>
    </xf>
    <xf numFmtId="0" fontId="88" fillId="0" borderId="53" xfId="0" applyFont="1" applyBorder="1" applyAlignment="1">
      <alignment horizontal="center" vertical="center"/>
    </xf>
    <xf numFmtId="0" fontId="88" fillId="0" borderId="38" xfId="0" applyFont="1" applyBorder="1" applyAlignment="1">
      <alignment horizontal="center" vertical="center"/>
    </xf>
    <xf numFmtId="0" fontId="88" fillId="0" borderId="39" xfId="0" applyFont="1" applyBorder="1" applyAlignment="1">
      <alignment horizontal="center" vertical="center"/>
    </xf>
    <xf numFmtId="0" fontId="51" fillId="0" borderId="51" xfId="0" applyFont="1" applyBorder="1" applyAlignment="1">
      <alignment vertical="center"/>
    </xf>
    <xf numFmtId="0" fontId="79" fillId="0" borderId="38" xfId="0" applyFont="1" applyBorder="1" applyAlignment="1">
      <alignment vertical="center"/>
    </xf>
    <xf numFmtId="0" fontId="96" fillId="6" borderId="64" xfId="0" applyFont="1" applyFill="1" applyBorder="1" applyAlignment="1">
      <alignment horizontal="center" vertical="center"/>
    </xf>
    <xf numFmtId="0" fontId="36" fillId="0" borderId="48" xfId="0" applyFont="1" applyBorder="1" applyAlignment="1">
      <alignment vertical="center"/>
    </xf>
    <xf numFmtId="0" fontId="79" fillId="0" borderId="40" xfId="0" applyFont="1" applyBorder="1" applyAlignment="1">
      <alignment vertical="center"/>
    </xf>
    <xf numFmtId="0" fontId="88" fillId="0" borderId="5" xfId="0" applyFont="1" applyBorder="1" applyAlignment="1">
      <alignment vertical="center"/>
    </xf>
    <xf numFmtId="0" fontId="37" fillId="0" borderId="5" xfId="0" applyFont="1" applyBorder="1" applyAlignment="1">
      <alignment vertical="center"/>
    </xf>
    <xf numFmtId="0" fontId="119" fillId="15" borderId="63" xfId="0" applyFont="1" applyFill="1" applyBorder="1" applyAlignment="1">
      <alignment horizontal="center" vertical="center"/>
    </xf>
    <xf numFmtId="0" fontId="0" fillId="13" borderId="61" xfId="0" applyFill="1" applyBorder="1" applyAlignment="1">
      <alignment horizontal="center" vertical="center"/>
    </xf>
    <xf numFmtId="9" fontId="116" fillId="14" borderId="67" xfId="0" applyNumberFormat="1" applyFont="1" applyFill="1" applyBorder="1" applyAlignment="1">
      <alignment horizontal="center" vertical="center"/>
    </xf>
    <xf numFmtId="0" fontId="92" fillId="10" borderId="61" xfId="0" applyFont="1" applyFill="1" applyBorder="1" applyAlignment="1">
      <alignment horizontal="center" vertical="center"/>
    </xf>
    <xf numFmtId="9" fontId="116" fillId="14" borderId="55" xfId="0" applyNumberFormat="1" applyFont="1" applyFill="1" applyBorder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0" fontId="69" fillId="0" borderId="8" xfId="0" applyFont="1" applyBorder="1" applyAlignment="1">
      <alignment vertical="center"/>
    </xf>
    <xf numFmtId="168" fontId="116" fillId="10" borderId="46" xfId="0" applyNumberFormat="1" applyFont="1" applyFill="1" applyBorder="1" applyAlignment="1">
      <alignment horizontal="center" vertical="center"/>
    </xf>
    <xf numFmtId="0" fontId="104" fillId="4" borderId="3" xfId="0" applyFont="1" applyFill="1" applyBorder="1" applyAlignment="1">
      <alignment horizontal="center" vertical="center"/>
    </xf>
    <xf numFmtId="0" fontId="16" fillId="4" borderId="7" xfId="0" applyFont="1" applyFill="1" applyBorder="1" applyAlignment="1">
      <alignment vertical="center"/>
    </xf>
    <xf numFmtId="0" fontId="16" fillId="4" borderId="8" xfId="0" applyFont="1" applyFill="1" applyBorder="1" applyAlignment="1">
      <alignment vertical="center"/>
    </xf>
    <xf numFmtId="0" fontId="89" fillId="0" borderId="53" xfId="0" applyFont="1" applyBorder="1" applyAlignment="1">
      <alignment horizontal="center" vertical="center"/>
    </xf>
    <xf numFmtId="0" fontId="11" fillId="0" borderId="5" xfId="0" applyFont="1" applyBorder="1" applyAlignment="1">
      <alignment vertical="center"/>
    </xf>
    <xf numFmtId="0" fontId="85" fillId="0" borderId="54" xfId="0" applyFont="1" applyBorder="1" applyAlignment="1">
      <alignment vertical="center"/>
    </xf>
    <xf numFmtId="0" fontId="85" fillId="0" borderId="48" xfId="0" applyFont="1" applyBorder="1" applyAlignment="1">
      <alignment vertical="center"/>
    </xf>
    <xf numFmtId="0" fontId="104" fillId="0" borderId="31" xfId="0" applyFont="1" applyBorder="1" applyAlignment="1">
      <alignment horizontal="center" vertical="center"/>
    </xf>
    <xf numFmtId="0" fontId="48" fillId="0" borderId="54" xfId="0" applyFont="1" applyBorder="1" applyAlignment="1">
      <alignment vertical="center"/>
    </xf>
    <xf numFmtId="0" fontId="11" fillId="4" borderId="6" xfId="0" applyFont="1" applyFill="1" applyBorder="1" applyAlignment="1">
      <alignment vertical="center"/>
    </xf>
    <xf numFmtId="0" fontId="41" fillId="0" borderId="8" xfId="0" applyFont="1" applyBorder="1" applyAlignment="1">
      <alignment vertical="center"/>
    </xf>
    <xf numFmtId="2" fontId="117" fillId="6" borderId="25" xfId="0" applyNumberFormat="1" applyFont="1" applyFill="1" applyBorder="1" applyAlignment="1">
      <alignment horizontal="center" vertical="center"/>
    </xf>
    <xf numFmtId="2" fontId="117" fillId="6" borderId="43" xfId="0" applyNumberFormat="1" applyFont="1" applyFill="1" applyBorder="1" applyAlignment="1">
      <alignment horizontal="center" vertical="center"/>
    </xf>
    <xf numFmtId="2" fontId="117" fillId="6" borderId="66" xfId="0" applyNumberFormat="1" applyFont="1" applyFill="1" applyBorder="1" applyAlignment="1">
      <alignment horizontal="center" vertical="center"/>
    </xf>
    <xf numFmtId="0" fontId="116" fillId="0" borderId="54" xfId="0" applyFont="1" applyBorder="1" applyAlignment="1">
      <alignment horizontal="center" vertical="center"/>
    </xf>
    <xf numFmtId="0" fontId="115" fillId="0" borderId="54" xfId="0" applyFont="1" applyBorder="1" applyAlignment="1">
      <alignment horizontal="center" vertical="center"/>
    </xf>
    <xf numFmtId="0" fontId="115" fillId="0" borderId="42" xfId="0" applyFont="1" applyBorder="1" applyAlignment="1">
      <alignment horizontal="center" vertical="center"/>
    </xf>
    <xf numFmtId="0" fontId="139" fillId="14" borderId="21" xfId="0" applyFont="1" applyFill="1" applyBorder="1" applyAlignment="1">
      <alignment horizontal="center" vertical="center" wrapText="1"/>
    </xf>
    <xf numFmtId="2" fontId="117" fillId="14" borderId="19" xfId="0" applyNumberFormat="1" applyFont="1" applyFill="1" applyBorder="1" applyAlignment="1">
      <alignment horizontal="center" vertical="center"/>
    </xf>
    <xf numFmtId="2" fontId="117" fillId="14" borderId="13" xfId="0" applyNumberFormat="1" applyFont="1" applyFill="1" applyBorder="1" applyAlignment="1">
      <alignment horizontal="center" vertical="center"/>
    </xf>
    <xf numFmtId="2" fontId="117" fillId="14" borderId="16" xfId="0" applyNumberFormat="1" applyFont="1" applyFill="1" applyBorder="1" applyAlignment="1">
      <alignment horizontal="center" vertical="center"/>
    </xf>
    <xf numFmtId="2" fontId="117" fillId="6" borderId="23" xfId="0" applyNumberFormat="1" applyFont="1" applyFill="1" applyBorder="1" applyAlignment="1">
      <alignment horizontal="center" vertical="center"/>
    </xf>
    <xf numFmtId="0" fontId="115" fillId="0" borderId="47" xfId="0" applyFont="1" applyBorder="1" applyAlignment="1">
      <alignment horizontal="center" vertical="center"/>
    </xf>
    <xf numFmtId="0" fontId="116" fillId="0" borderId="7" xfId="0" applyFont="1" applyBorder="1" applyAlignment="1">
      <alignment horizontal="center" vertical="center"/>
    </xf>
    <xf numFmtId="0" fontId="41" fillId="0" borderId="7" xfId="0" applyFont="1" applyBorder="1" applyAlignment="1">
      <alignment vertical="center"/>
    </xf>
    <xf numFmtId="0" fontId="55" fillId="0" borderId="7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55" fillId="0" borderId="8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15" fillId="0" borderId="51" xfId="0" applyFont="1" applyBorder="1" applyAlignment="1">
      <alignment vertical="center"/>
    </xf>
    <xf numFmtId="0" fontId="22" fillId="0" borderId="51" xfId="0" applyFont="1" applyBorder="1" applyAlignment="1">
      <alignment vertical="center"/>
    </xf>
    <xf numFmtId="0" fontId="13" fillId="0" borderId="51" xfId="0" applyFont="1" applyBorder="1" applyAlignment="1">
      <alignment vertical="center"/>
    </xf>
    <xf numFmtId="14" fontId="96" fillId="6" borderId="32" xfId="0" applyNumberFormat="1" applyFont="1" applyFill="1" applyBorder="1" applyAlignment="1">
      <alignment horizontal="center" vertical="center"/>
    </xf>
    <xf numFmtId="0" fontId="10" fillId="0" borderId="0" xfId="0" applyFont="1"/>
    <xf numFmtId="0" fontId="89" fillId="0" borderId="47" xfId="0" applyFont="1" applyBorder="1" applyAlignment="1">
      <alignment horizontal="center" vertical="center"/>
    </xf>
    <xf numFmtId="0" fontId="89" fillId="0" borderId="7" xfId="0" applyFont="1" applyBorder="1" applyAlignment="1">
      <alignment horizontal="center" vertical="center"/>
    </xf>
    <xf numFmtId="0" fontId="89" fillId="0" borderId="54" xfId="0" applyFont="1" applyBorder="1" applyAlignment="1">
      <alignment horizontal="center" vertical="center"/>
    </xf>
    <xf numFmtId="2" fontId="117" fillId="6" borderId="4" xfId="0" applyNumberFormat="1" applyFont="1" applyFill="1" applyBorder="1" applyAlignment="1">
      <alignment horizontal="center" vertical="center"/>
    </xf>
    <xf numFmtId="2" fontId="117" fillId="6" borderId="28" xfId="0" applyNumberFormat="1" applyFont="1" applyFill="1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75" fillId="0" borderId="8" xfId="0" applyFont="1" applyBorder="1" applyAlignment="1">
      <alignment vertical="center"/>
    </xf>
    <xf numFmtId="0" fontId="104" fillId="0" borderId="48" xfId="0" applyFont="1" applyBorder="1" applyAlignment="1">
      <alignment vertical="center"/>
    </xf>
    <xf numFmtId="0" fontId="116" fillId="0" borderId="54" xfId="0" applyFont="1" applyBorder="1" applyAlignment="1">
      <alignment vertical="center"/>
    </xf>
    <xf numFmtId="0" fontId="116" fillId="0" borderId="49" xfId="0" applyFont="1" applyBorder="1" applyAlignment="1">
      <alignment horizontal="center" vertical="center"/>
    </xf>
    <xf numFmtId="0" fontId="88" fillId="0" borderId="48" xfId="0" applyFont="1" applyBorder="1" applyAlignment="1">
      <alignment vertical="center"/>
    </xf>
    <xf numFmtId="0" fontId="11" fillId="0" borderId="48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70" fillId="0" borderId="7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168" fontId="130" fillId="14" borderId="58" xfId="0" applyNumberFormat="1" applyFont="1" applyFill="1" applyBorder="1" applyAlignment="1">
      <alignment horizontal="center" vertical="center"/>
    </xf>
    <xf numFmtId="0" fontId="142" fillId="0" borderId="8" xfId="0" applyFont="1" applyBorder="1" applyAlignment="1">
      <alignment vertical="center"/>
    </xf>
    <xf numFmtId="0" fontId="26" fillId="0" borderId="6" xfId="0" applyFont="1" applyBorder="1" applyAlignment="1">
      <alignment vertical="center"/>
    </xf>
    <xf numFmtId="0" fontId="139" fillId="15" borderId="21" xfId="0" applyFont="1" applyFill="1" applyBorder="1" applyAlignment="1">
      <alignment horizontal="center" vertical="center" wrapText="1"/>
    </xf>
    <xf numFmtId="0" fontId="139" fillId="15" borderId="58" xfId="0" applyFont="1" applyFill="1" applyBorder="1" applyAlignment="1">
      <alignment horizontal="center" vertical="center" wrapText="1"/>
    </xf>
    <xf numFmtId="2" fontId="117" fillId="15" borderId="23" xfId="0" applyNumberFormat="1" applyFont="1" applyFill="1" applyBorder="1" applyAlignment="1">
      <alignment horizontal="center" vertical="center"/>
    </xf>
    <xf numFmtId="2" fontId="117" fillId="15" borderId="4" xfId="0" applyNumberFormat="1" applyFont="1" applyFill="1" applyBorder="1" applyAlignment="1">
      <alignment horizontal="center" vertical="center"/>
    </xf>
    <xf numFmtId="2" fontId="117" fillId="15" borderId="50" xfId="0" applyNumberFormat="1" applyFont="1" applyFill="1" applyBorder="1" applyAlignment="1">
      <alignment horizontal="center" vertical="center"/>
    </xf>
    <xf numFmtId="168" fontId="109" fillId="15" borderId="68" xfId="0" applyNumberFormat="1" applyFont="1" applyFill="1" applyBorder="1" applyAlignment="1">
      <alignment horizontal="center" vertical="center"/>
    </xf>
    <xf numFmtId="168" fontId="109" fillId="15" borderId="9" xfId="0" applyNumberFormat="1" applyFont="1" applyFill="1" applyBorder="1" applyAlignment="1">
      <alignment horizontal="center" vertical="center"/>
    </xf>
    <xf numFmtId="168" fontId="109" fillId="15" borderId="15" xfId="0" applyNumberFormat="1" applyFont="1" applyFill="1" applyBorder="1" applyAlignment="1">
      <alignment horizontal="center" vertical="center"/>
    </xf>
    <xf numFmtId="168" fontId="109" fillId="14" borderId="17" xfId="0" applyNumberFormat="1" applyFont="1" applyFill="1" applyBorder="1" applyAlignment="1">
      <alignment horizontal="center" vertical="center"/>
    </xf>
    <xf numFmtId="2" fontId="117" fillId="14" borderId="5" xfId="0" applyNumberFormat="1" applyFont="1" applyFill="1" applyBorder="1" applyAlignment="1">
      <alignment horizontal="center" vertical="center"/>
    </xf>
    <xf numFmtId="2" fontId="117" fillId="14" borderId="38" xfId="0" applyNumberFormat="1" applyFont="1" applyFill="1" applyBorder="1" applyAlignment="1">
      <alignment horizontal="center" vertical="center"/>
    </xf>
    <xf numFmtId="2" fontId="117" fillId="14" borderId="11" xfId="0" applyNumberFormat="1" applyFont="1" applyFill="1" applyBorder="1" applyAlignment="1">
      <alignment horizontal="center" vertical="center"/>
    </xf>
    <xf numFmtId="0" fontId="139" fillId="14" borderId="32" xfId="0" applyFont="1" applyFill="1" applyBorder="1" applyAlignment="1">
      <alignment horizontal="center" vertical="center" wrapText="1"/>
    </xf>
    <xf numFmtId="2" fontId="117" fillId="15" borderId="2" xfId="0" applyNumberFormat="1" applyFont="1" applyFill="1" applyBorder="1" applyAlignment="1">
      <alignment horizontal="center" vertical="center"/>
    </xf>
    <xf numFmtId="2" fontId="117" fillId="15" borderId="52" xfId="0" applyNumberFormat="1" applyFont="1" applyFill="1" applyBorder="1" applyAlignment="1">
      <alignment horizontal="center" vertical="center"/>
    </xf>
    <xf numFmtId="2" fontId="117" fillId="15" borderId="16" xfId="0" applyNumberFormat="1" applyFont="1" applyFill="1" applyBorder="1" applyAlignment="1">
      <alignment horizontal="center" vertical="center"/>
    </xf>
    <xf numFmtId="1" fontId="109" fillId="15" borderId="18" xfId="0" applyNumberFormat="1" applyFont="1" applyFill="1" applyBorder="1" applyAlignment="1">
      <alignment horizontal="center" vertical="center"/>
    </xf>
    <xf numFmtId="168" fontId="109" fillId="14" borderId="5" xfId="0" applyNumberFormat="1" applyFont="1" applyFill="1" applyBorder="1" applyAlignment="1">
      <alignment horizontal="center" vertical="center"/>
    </xf>
    <xf numFmtId="1" fontId="109" fillId="15" borderId="6" xfId="0" applyNumberFormat="1" applyFont="1" applyFill="1" applyBorder="1" applyAlignment="1">
      <alignment horizontal="center" vertical="center"/>
    </xf>
    <xf numFmtId="2" fontId="117" fillId="15" borderId="6" xfId="0" applyNumberFormat="1" applyFont="1" applyFill="1" applyBorder="1" applyAlignment="1">
      <alignment horizontal="center" vertical="center"/>
    </xf>
    <xf numFmtId="2" fontId="117" fillId="15" borderId="39" xfId="0" applyNumberFormat="1" applyFont="1" applyFill="1" applyBorder="1" applyAlignment="1">
      <alignment horizontal="center" vertical="center"/>
    </xf>
    <xf numFmtId="168" fontId="109" fillId="15" borderId="6" xfId="0" applyNumberFormat="1" applyFont="1" applyFill="1" applyBorder="1" applyAlignment="1">
      <alignment horizontal="center" vertical="center"/>
    </xf>
    <xf numFmtId="168" fontId="109" fillId="15" borderId="39" xfId="0" applyNumberFormat="1" applyFont="1" applyFill="1" applyBorder="1" applyAlignment="1">
      <alignment horizontal="center" vertical="center"/>
    </xf>
    <xf numFmtId="168" fontId="113" fillId="10" borderId="40" xfId="0" applyNumberFormat="1" applyFont="1" applyFill="1" applyBorder="1" applyAlignment="1">
      <alignment horizontal="center" vertical="center"/>
    </xf>
    <xf numFmtId="0" fontId="16" fillId="0" borderId="54" xfId="0" applyFont="1" applyBorder="1" applyAlignment="1">
      <alignment vertical="center"/>
    </xf>
    <xf numFmtId="0" fontId="16" fillId="0" borderId="48" xfId="0" applyFont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96" fillId="6" borderId="19" xfId="0" applyFont="1" applyFill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97" fillId="6" borderId="58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4" fillId="0" borderId="17" xfId="0" applyFont="1" applyBorder="1" applyAlignment="1">
      <alignment horizontal="center" vertical="center"/>
    </xf>
    <xf numFmtId="0" fontId="22" fillId="0" borderId="7" xfId="0" applyFont="1" applyBorder="1" applyAlignment="1">
      <alignment vertical="center"/>
    </xf>
    <xf numFmtId="0" fontId="58" fillId="0" borderId="5" xfId="0" applyFont="1" applyBorder="1" applyAlignment="1">
      <alignment vertical="center"/>
    </xf>
    <xf numFmtId="0" fontId="58" fillId="0" borderId="6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24" fillId="0" borderId="51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120" fillId="15" borderId="17" xfId="0" applyFont="1" applyFill="1" applyBorder="1" applyAlignment="1">
      <alignment horizontal="center" vertical="center"/>
    </xf>
    <xf numFmtId="0" fontId="89" fillId="0" borderId="68" xfId="0" applyFont="1" applyBorder="1" applyAlignment="1">
      <alignment horizontal="center" vertical="center"/>
    </xf>
    <xf numFmtId="0" fontId="116" fillId="14" borderId="45" xfId="0" applyFont="1" applyFill="1" applyBorder="1" applyAlignment="1">
      <alignment horizontal="center" vertical="center"/>
    </xf>
    <xf numFmtId="0" fontId="104" fillId="0" borderId="18" xfId="0" applyFont="1" applyBorder="1" applyAlignment="1">
      <alignment horizontal="center" vertical="center"/>
    </xf>
    <xf numFmtId="0" fontId="116" fillId="14" borderId="47" xfId="0" applyFont="1" applyFill="1" applyBorder="1" applyAlignment="1">
      <alignment horizontal="center" vertical="center"/>
    </xf>
    <xf numFmtId="0" fontId="133" fillId="15" borderId="5" xfId="0" applyFont="1" applyFill="1" applyBorder="1" applyAlignment="1">
      <alignment horizontal="center" vertical="center"/>
    </xf>
    <xf numFmtId="0" fontId="88" fillId="0" borderId="12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168" fontId="109" fillId="14" borderId="69" xfId="0" applyNumberFormat="1" applyFont="1" applyFill="1" applyBorder="1" applyAlignment="1">
      <alignment horizontal="center" vertical="center"/>
    </xf>
    <xf numFmtId="168" fontId="109" fillId="14" borderId="4" xfId="0" applyNumberFormat="1" applyFont="1" applyFill="1" applyBorder="1" applyAlignment="1">
      <alignment horizontal="center" vertical="center"/>
    </xf>
    <xf numFmtId="2" fontId="117" fillId="14" borderId="4" xfId="0" applyNumberFormat="1" applyFont="1" applyFill="1" applyBorder="1" applyAlignment="1">
      <alignment horizontal="center" vertical="center"/>
    </xf>
    <xf numFmtId="2" fontId="117" fillId="14" borderId="25" xfId="0" applyNumberFormat="1" applyFont="1" applyFill="1" applyBorder="1" applyAlignment="1">
      <alignment horizontal="center" vertical="center"/>
    </xf>
    <xf numFmtId="1" fontId="109" fillId="15" borderId="19" xfId="0" applyNumberFormat="1" applyFont="1" applyFill="1" applyBorder="1" applyAlignment="1">
      <alignment horizontal="center" vertical="center"/>
    </xf>
    <xf numFmtId="1" fontId="109" fillId="15" borderId="13" xfId="0" applyNumberFormat="1" applyFont="1" applyFill="1" applyBorder="1" applyAlignment="1">
      <alignment horizontal="center" vertical="center"/>
    </xf>
    <xf numFmtId="168" fontId="109" fillId="15" borderId="13" xfId="0" applyNumberFormat="1" applyFont="1" applyFill="1" applyBorder="1" applyAlignment="1">
      <alignment horizontal="center" vertical="center"/>
    </xf>
    <xf numFmtId="168" fontId="109" fillId="15" borderId="16" xfId="0" applyNumberFormat="1" applyFont="1" applyFill="1" applyBorder="1" applyAlignment="1">
      <alignment horizontal="center" vertical="center"/>
    </xf>
    <xf numFmtId="0" fontId="65" fillId="0" borderId="7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168" fontId="109" fillId="14" borderId="12" xfId="0" applyNumberFormat="1" applyFont="1" applyFill="1" applyBorder="1" applyAlignment="1">
      <alignment horizontal="center" vertical="center"/>
    </xf>
    <xf numFmtId="0" fontId="139" fillId="14" borderId="55" xfId="0" applyFont="1" applyFill="1" applyBorder="1" applyAlignment="1">
      <alignment horizontal="center" vertical="center" wrapText="1"/>
    </xf>
    <xf numFmtId="0" fontId="139" fillId="15" borderId="56" xfId="0" applyFont="1" applyFill="1" applyBorder="1" applyAlignment="1">
      <alignment horizontal="center" vertical="center" wrapText="1"/>
    </xf>
    <xf numFmtId="0" fontId="120" fillId="6" borderId="33" xfId="0" applyFont="1" applyFill="1" applyBorder="1" applyAlignment="1">
      <alignment horizontal="center" vertical="center"/>
    </xf>
    <xf numFmtId="1" fontId="109" fillId="15" borderId="10" xfId="0" applyNumberFormat="1" applyFont="1" applyFill="1" applyBorder="1" applyAlignment="1">
      <alignment horizontal="center" vertical="center"/>
    </xf>
    <xf numFmtId="0" fontId="115" fillId="0" borderId="5" xfId="0" applyFont="1" applyBorder="1" applyAlignment="1">
      <alignment horizontal="center" vertical="center" wrapText="1"/>
    </xf>
    <xf numFmtId="0" fontId="4" fillId="0" borderId="54" xfId="0" applyFont="1" applyBorder="1" applyAlignment="1">
      <alignment vertical="center"/>
    </xf>
    <xf numFmtId="0" fontId="115" fillId="0" borderId="38" xfId="0" applyFont="1" applyBorder="1" applyAlignment="1">
      <alignment horizontal="center" vertical="center" wrapText="1"/>
    </xf>
    <xf numFmtId="2" fontId="117" fillId="6" borderId="31" xfId="0" applyNumberFormat="1" applyFont="1" applyFill="1" applyBorder="1" applyAlignment="1">
      <alignment horizontal="center" vertical="center"/>
    </xf>
    <xf numFmtId="0" fontId="70" fillId="0" borderId="48" xfId="0" applyFont="1" applyBorder="1" applyAlignment="1">
      <alignment vertical="center"/>
    </xf>
    <xf numFmtId="0" fontId="140" fillId="20" borderId="1" xfId="0" applyFont="1" applyFill="1" applyBorder="1" applyAlignment="1">
      <alignment horizontal="center" vertical="center" wrapText="1"/>
    </xf>
    <xf numFmtId="0" fontId="140" fillId="20" borderId="30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96" fillId="6" borderId="50" xfId="0" applyFont="1" applyFill="1" applyBorder="1" applyAlignment="1">
      <alignment horizontal="center" vertical="center"/>
    </xf>
    <xf numFmtId="0" fontId="43" fillId="0" borderId="48" xfId="0" applyFont="1" applyBorder="1" applyAlignment="1">
      <alignment vertical="center"/>
    </xf>
    <xf numFmtId="2" fontId="117" fillId="14" borderId="52" xfId="0" applyNumberFormat="1" applyFont="1" applyFill="1" applyBorder="1" applyAlignment="1">
      <alignment horizontal="center" vertical="center"/>
    </xf>
    <xf numFmtId="168" fontId="109" fillId="15" borderId="70" xfId="0" applyNumberFormat="1" applyFont="1" applyFill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92" fillId="3" borderId="10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116" fillId="0" borderId="5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60" fillId="0" borderId="3" xfId="0" applyFont="1" applyBorder="1" applyAlignment="1">
      <alignment vertical="center"/>
    </xf>
    <xf numFmtId="0" fontId="60" fillId="0" borderId="8" xfId="0" applyFont="1" applyBorder="1" applyAlignment="1">
      <alignment vertical="center"/>
    </xf>
    <xf numFmtId="0" fontId="116" fillId="0" borderId="53" xfId="0" applyFont="1" applyBorder="1" applyAlignment="1">
      <alignment horizontal="center" vertical="center"/>
    </xf>
    <xf numFmtId="0" fontId="116" fillId="0" borderId="12" xfId="0" applyFont="1" applyBorder="1" applyAlignment="1">
      <alignment horizontal="center" vertical="center"/>
    </xf>
    <xf numFmtId="0" fontId="3" fillId="4" borderId="5" xfId="0" applyFont="1" applyFill="1" applyBorder="1" applyAlignment="1">
      <alignment vertical="center"/>
    </xf>
    <xf numFmtId="0" fontId="73" fillId="0" borderId="5" xfId="0" applyFont="1" applyBorder="1" applyAlignment="1">
      <alignment vertical="center"/>
    </xf>
    <xf numFmtId="0" fontId="142" fillId="0" borderId="6" xfId="0" applyFont="1" applyBorder="1" applyAlignment="1">
      <alignment vertical="center"/>
    </xf>
    <xf numFmtId="0" fontId="73" fillId="0" borderId="6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77" fillId="0" borderId="6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82" fillId="0" borderId="3" xfId="0" applyFont="1" applyBorder="1" applyAlignment="1">
      <alignment vertical="center"/>
    </xf>
    <xf numFmtId="0" fontId="23" fillId="0" borderId="3" xfId="0" applyFont="1" applyBorder="1" applyAlignment="1">
      <alignment vertical="center"/>
    </xf>
    <xf numFmtId="0" fontId="12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/>
    </xf>
    <xf numFmtId="2" fontId="117" fillId="6" borderId="22" xfId="0" applyNumberFormat="1" applyFont="1" applyFill="1" applyBorder="1" applyAlignment="1">
      <alignment horizontal="center" vertical="center"/>
    </xf>
    <xf numFmtId="0" fontId="37" fillId="0" borderId="7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68" fillId="0" borderId="54" xfId="0" applyFont="1" applyBorder="1" applyAlignment="1">
      <alignment vertical="center"/>
    </xf>
    <xf numFmtId="0" fontId="103" fillId="0" borderId="8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115" fillId="0" borderId="9" xfId="0" applyFont="1" applyBorder="1" applyAlignment="1">
      <alignment horizontal="center" vertical="center"/>
    </xf>
    <xf numFmtId="0" fontId="139" fillId="15" borderId="14" xfId="0" applyFont="1" applyFill="1" applyBorder="1" applyAlignment="1">
      <alignment horizontal="center" vertical="center" wrapText="1"/>
    </xf>
    <xf numFmtId="2" fontId="117" fillId="6" borderId="5" xfId="0" applyNumberFormat="1" applyFont="1" applyFill="1" applyBorder="1" applyAlignment="1">
      <alignment horizontal="center" vertical="center"/>
    </xf>
    <xf numFmtId="2" fontId="117" fillId="6" borderId="6" xfId="0" applyNumberFormat="1" applyFont="1" applyFill="1" applyBorder="1" applyAlignment="1">
      <alignment horizontal="center" vertical="center"/>
    </xf>
    <xf numFmtId="0" fontId="144" fillId="14" borderId="21" xfId="0" applyFont="1" applyFill="1" applyBorder="1" applyAlignment="1">
      <alignment horizontal="center" vertical="center" wrapText="1"/>
    </xf>
    <xf numFmtId="0" fontId="116" fillId="0" borderId="28" xfId="0" applyFont="1" applyBorder="1" applyAlignment="1">
      <alignment vertical="center"/>
    </xf>
    <xf numFmtId="0" fontId="29" fillId="0" borderId="17" xfId="0" applyFont="1" applyBorder="1" applyAlignment="1">
      <alignment vertical="center"/>
    </xf>
    <xf numFmtId="0" fontId="11" fillId="0" borderId="17" xfId="0" applyFont="1" applyBorder="1" applyAlignment="1">
      <alignment vertical="center"/>
    </xf>
    <xf numFmtId="2" fontId="117" fillId="14" borderId="51" xfId="0" applyNumberFormat="1" applyFont="1" applyFill="1" applyBorder="1" applyAlignment="1">
      <alignment horizontal="center" vertical="center"/>
    </xf>
    <xf numFmtId="2" fontId="117" fillId="15" borderId="53" xfId="0" applyNumberFormat="1" applyFont="1" applyFill="1" applyBorder="1" applyAlignment="1">
      <alignment horizontal="center" vertical="center"/>
    </xf>
    <xf numFmtId="0" fontId="115" fillId="0" borderId="66" xfId="0" applyFont="1" applyBorder="1" applyAlignment="1">
      <alignment horizontal="center" vertical="center" wrapText="1"/>
    </xf>
    <xf numFmtId="0" fontId="104" fillId="0" borderId="0" xfId="0" applyFont="1" applyBorder="1" applyAlignment="1">
      <alignment vertical="center"/>
    </xf>
    <xf numFmtId="0" fontId="80" fillId="0" borderId="0" xfId="0" applyFont="1" applyBorder="1" applyAlignment="1">
      <alignment vertical="center"/>
    </xf>
    <xf numFmtId="0" fontId="18" fillId="0" borderId="54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89" fillId="0" borderId="44" xfId="0" applyFont="1" applyBorder="1" applyAlignment="1">
      <alignment horizontal="center" vertical="center"/>
    </xf>
    <xf numFmtId="0" fontId="115" fillId="0" borderId="0" xfId="0" applyFont="1" applyBorder="1" applyAlignment="1">
      <alignment horizontal="center" vertical="center"/>
    </xf>
    <xf numFmtId="0" fontId="9" fillId="0" borderId="3" xfId="0" applyFont="1" applyBorder="1" applyAlignment="1">
      <alignment vertical="center"/>
    </xf>
    <xf numFmtId="0" fontId="21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66" fillId="0" borderId="3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85" fillId="0" borderId="0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47" fillId="0" borderId="48" xfId="0" applyFont="1" applyBorder="1" applyAlignment="1">
      <alignment vertical="center"/>
    </xf>
    <xf numFmtId="0" fontId="19" fillId="0" borderId="48" xfId="0" applyFont="1" applyBorder="1" applyAlignment="1">
      <alignment vertical="center"/>
    </xf>
    <xf numFmtId="2" fontId="117" fillId="6" borderId="2" xfId="0" applyNumberFormat="1" applyFont="1" applyFill="1" applyBorder="1" applyAlignment="1">
      <alignment horizontal="center" vertical="center"/>
    </xf>
    <xf numFmtId="0" fontId="17" fillId="0" borderId="0" xfId="0" applyFont="1" applyBorder="1" applyAlignment="1">
      <alignment vertical="center"/>
    </xf>
    <xf numFmtId="0" fontId="3" fillId="0" borderId="48" xfId="0" applyFont="1" applyBorder="1" applyAlignment="1">
      <alignment vertical="center"/>
    </xf>
    <xf numFmtId="0" fontId="92" fillId="0" borderId="5" xfId="0" applyFont="1" applyBorder="1" applyAlignment="1">
      <alignment vertical="center"/>
    </xf>
    <xf numFmtId="0" fontId="32" fillId="0" borderId="3" xfId="0" applyFon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3" fillId="4" borderId="0" xfId="0" applyFont="1" applyFill="1" applyBorder="1" applyAlignment="1">
      <alignment vertical="center"/>
    </xf>
    <xf numFmtId="0" fontId="5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50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31" fillId="0" borderId="17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0" fontId="116" fillId="0" borderId="0" xfId="0" applyFont="1" applyBorder="1" applyAlignment="1">
      <alignment vertical="center"/>
    </xf>
    <xf numFmtId="0" fontId="11" fillId="0" borderId="54" xfId="0" applyFont="1" applyBorder="1" applyAlignment="1">
      <alignment vertical="center"/>
    </xf>
    <xf numFmtId="0" fontId="116" fillId="0" borderId="24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0" fontId="115" fillId="0" borderId="8" xfId="0" applyFont="1" applyBorder="1" applyAlignment="1">
      <alignment horizontal="left" vertical="center"/>
    </xf>
    <xf numFmtId="0" fontId="116" fillId="0" borderId="44" xfId="0" applyFont="1" applyBorder="1" applyAlignment="1">
      <alignment vertical="center"/>
    </xf>
    <xf numFmtId="0" fontId="115" fillId="0" borderId="7" xfId="0" applyFont="1" applyBorder="1" applyAlignment="1">
      <alignment horizontal="center" vertical="center" wrapText="1"/>
    </xf>
    <xf numFmtId="0" fontId="142" fillId="0" borderId="3" xfId="0" applyFont="1" applyBorder="1" applyAlignment="1">
      <alignment vertical="center"/>
    </xf>
    <xf numFmtId="0" fontId="9" fillId="0" borderId="48" xfId="0" applyFont="1" applyBorder="1" applyAlignment="1">
      <alignment vertical="center"/>
    </xf>
    <xf numFmtId="0" fontId="116" fillId="0" borderId="59" xfId="0" applyFont="1" applyBorder="1" applyAlignment="1">
      <alignment horizontal="center" vertical="center"/>
    </xf>
    <xf numFmtId="0" fontId="28" fillId="0" borderId="8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24" fillId="0" borderId="48" xfId="0" applyFont="1" applyBorder="1" applyAlignment="1">
      <alignment vertical="center"/>
    </xf>
    <xf numFmtId="0" fontId="67" fillId="0" borderId="48" xfId="0" applyFont="1" applyBorder="1" applyAlignment="1">
      <alignment vertical="center"/>
    </xf>
    <xf numFmtId="0" fontId="13" fillId="0" borderId="48" xfId="0" applyFont="1" applyBorder="1" applyAlignment="1">
      <alignment vertical="center"/>
    </xf>
    <xf numFmtId="0" fontId="22" fillId="0" borderId="48" xfId="0" applyFont="1" applyBorder="1" applyAlignment="1">
      <alignment vertical="center"/>
    </xf>
    <xf numFmtId="0" fontId="66" fillId="0" borderId="48" xfId="0" applyFont="1" applyBorder="1" applyAlignment="1">
      <alignment vertical="center"/>
    </xf>
    <xf numFmtId="0" fontId="15" fillId="0" borderId="48" xfId="0" applyFont="1" applyBorder="1" applyAlignment="1">
      <alignment vertical="center"/>
    </xf>
    <xf numFmtId="0" fontId="66" fillId="0" borderId="40" xfId="0" applyFont="1" applyBorder="1" applyAlignment="1">
      <alignment vertical="center"/>
    </xf>
    <xf numFmtId="0" fontId="143" fillId="6" borderId="0" xfId="0" applyFont="1" applyFill="1" applyAlignment="1">
      <alignment horizontal="center" vertical="center"/>
    </xf>
    <xf numFmtId="0" fontId="98" fillId="0" borderId="55" xfId="0" applyFont="1" applyBorder="1" applyAlignment="1">
      <alignment horizontal="center" vertical="center"/>
    </xf>
    <xf numFmtId="0" fontId="98" fillId="0" borderId="56" xfId="0" applyFont="1" applyBorder="1" applyAlignment="1">
      <alignment horizontal="center" vertical="center"/>
    </xf>
    <xf numFmtId="0" fontId="98" fillId="0" borderId="55" xfId="0" applyFont="1" applyBorder="1" applyAlignment="1">
      <alignment horizontal="center" vertical="center" wrapText="1"/>
    </xf>
    <xf numFmtId="0" fontId="123" fillId="6" borderId="22" xfId="0" applyFont="1" applyFill="1" applyBorder="1" applyAlignment="1">
      <alignment horizontal="center" vertical="center"/>
    </xf>
    <xf numFmtId="0" fontId="123" fillId="6" borderId="0" xfId="0" applyFont="1" applyFill="1" applyAlignment="1">
      <alignment horizontal="center" vertical="center"/>
    </xf>
    <xf numFmtId="0" fontId="90" fillId="6" borderId="22" xfId="0" applyFont="1" applyFill="1" applyBorder="1" applyAlignment="1">
      <alignment horizontal="center" vertical="center"/>
    </xf>
    <xf numFmtId="0" fontId="90" fillId="6" borderId="0" xfId="0" applyFont="1" applyFill="1" applyAlignment="1">
      <alignment horizontal="center" vertical="center"/>
    </xf>
    <xf numFmtId="0" fontId="105" fillId="7" borderId="0" xfId="0" applyFont="1" applyFill="1" applyAlignment="1">
      <alignment horizontal="center" vertical="center"/>
    </xf>
    <xf numFmtId="14" fontId="96" fillId="6" borderId="32" xfId="0" applyNumberFormat="1" applyFont="1" applyFill="1" applyBorder="1" applyAlignment="1">
      <alignment horizontal="center" vertical="center"/>
    </xf>
    <xf numFmtId="0" fontId="96" fillId="6" borderId="33" xfId="0" applyFont="1" applyFill="1" applyBorder="1" applyAlignment="1">
      <alignment horizontal="center" vertical="center"/>
    </xf>
    <xf numFmtId="165" fontId="96" fillId="6" borderId="32" xfId="0" applyNumberFormat="1" applyFont="1" applyFill="1" applyBorder="1" applyAlignment="1">
      <alignment horizontal="center" vertical="center"/>
    </xf>
    <xf numFmtId="165" fontId="96" fillId="6" borderId="33" xfId="0" applyNumberFormat="1" applyFont="1" applyFill="1" applyBorder="1" applyAlignment="1">
      <alignment horizontal="center" vertical="center"/>
    </xf>
    <xf numFmtId="0" fontId="96" fillId="6" borderId="21" xfId="0" applyFont="1" applyFill="1" applyBorder="1" applyAlignment="1">
      <alignment horizontal="center" vertical="center" wrapText="1"/>
    </xf>
    <xf numFmtId="0" fontId="96" fillId="6" borderId="26" xfId="0" applyFont="1" applyFill="1" applyBorder="1" applyAlignment="1">
      <alignment horizontal="center" vertical="center" wrapText="1"/>
    </xf>
    <xf numFmtId="0" fontId="96" fillId="6" borderId="28" xfId="0" applyFont="1" applyFill="1" applyBorder="1" applyAlignment="1">
      <alignment horizontal="center" vertical="center" wrapText="1"/>
    </xf>
    <xf numFmtId="0" fontId="96" fillId="6" borderId="29" xfId="0" applyFont="1" applyFill="1" applyBorder="1" applyAlignment="1">
      <alignment horizontal="center" vertical="center" wrapText="1"/>
    </xf>
    <xf numFmtId="165" fontId="96" fillId="6" borderId="34" xfId="0" applyNumberFormat="1" applyFont="1" applyFill="1" applyBorder="1" applyAlignment="1">
      <alignment horizontal="center" vertical="center"/>
    </xf>
    <xf numFmtId="0" fontId="96" fillId="6" borderId="22" xfId="0" applyFont="1" applyFill="1" applyBorder="1" applyAlignment="1">
      <alignment horizontal="center" vertical="center" wrapText="1"/>
    </xf>
    <xf numFmtId="0" fontId="96" fillId="6" borderId="31" xfId="0" applyFont="1" applyFill="1" applyBorder="1" applyAlignment="1">
      <alignment horizontal="center" vertical="center" wrapText="1"/>
    </xf>
    <xf numFmtId="0" fontId="105" fillId="5" borderId="32" xfId="0" applyFont="1" applyFill="1" applyBorder="1" applyAlignment="1">
      <alignment horizontal="center" vertical="center"/>
    </xf>
    <xf numFmtId="0" fontId="105" fillId="5" borderId="34" xfId="0" applyFont="1" applyFill="1" applyBorder="1" applyAlignment="1">
      <alignment horizontal="center" vertical="center"/>
    </xf>
    <xf numFmtId="0" fontId="96" fillId="6" borderId="1" xfId="0" applyFont="1" applyFill="1" applyBorder="1" applyAlignment="1">
      <alignment horizontal="center" vertical="center" wrapText="1"/>
    </xf>
    <xf numFmtId="0" fontId="96" fillId="6" borderId="30" xfId="0" applyFont="1" applyFill="1" applyBorder="1" applyAlignment="1">
      <alignment horizontal="center" vertical="center" wrapText="1"/>
    </xf>
    <xf numFmtId="0" fontId="105" fillId="0" borderId="22" xfId="0" applyFont="1" applyBorder="1" applyAlignment="1">
      <alignment horizontal="center" vertical="center"/>
    </xf>
    <xf numFmtId="0" fontId="105" fillId="0" borderId="0" xfId="0" applyFont="1" applyAlignment="1">
      <alignment horizontal="center" vertical="center"/>
    </xf>
    <xf numFmtId="0" fontId="141" fillId="21" borderId="22" xfId="0" applyFont="1" applyFill="1" applyBorder="1" applyAlignment="1">
      <alignment horizontal="center" vertical="center" wrapText="1"/>
    </xf>
    <xf numFmtId="0" fontId="141" fillId="21" borderId="0" xfId="0" applyFont="1" applyFill="1" applyAlignment="1">
      <alignment horizontal="center" vertical="center" wrapText="1"/>
    </xf>
    <xf numFmtId="0" fontId="141" fillId="21" borderId="31" xfId="0" applyFont="1" applyFill="1" applyBorder="1" applyAlignment="1">
      <alignment horizontal="center" vertical="center" wrapText="1"/>
    </xf>
    <xf numFmtId="0" fontId="141" fillId="21" borderId="28" xfId="0" applyFont="1" applyFill="1" applyBorder="1" applyAlignment="1">
      <alignment horizontal="center" vertical="center" wrapText="1"/>
    </xf>
    <xf numFmtId="0" fontId="141" fillId="21" borderId="30" xfId="0" applyFont="1" applyFill="1" applyBorder="1" applyAlignment="1">
      <alignment horizontal="center" vertical="center" wrapText="1"/>
    </xf>
    <xf numFmtId="0" fontId="141" fillId="21" borderId="29" xfId="0" applyFont="1" applyFill="1" applyBorder="1" applyAlignment="1">
      <alignment horizontal="center" vertical="center" wrapText="1"/>
    </xf>
    <xf numFmtId="0" fontId="138" fillId="9" borderId="32" xfId="0" applyFont="1" applyFill="1" applyBorder="1" applyAlignment="1">
      <alignment horizontal="center" vertical="center"/>
    </xf>
    <xf numFmtId="0" fontId="138" fillId="9" borderId="34" xfId="0" applyFont="1" applyFill="1" applyBorder="1" applyAlignment="1">
      <alignment horizontal="center" vertical="center"/>
    </xf>
    <xf numFmtId="0" fontId="138" fillId="9" borderId="33" xfId="0" applyFont="1" applyFill="1" applyBorder="1" applyAlignment="1">
      <alignment horizontal="center" vertical="center"/>
    </xf>
    <xf numFmtId="0" fontId="105" fillId="7" borderId="22" xfId="0" applyFont="1" applyFill="1" applyBorder="1" applyAlignment="1">
      <alignment horizontal="center" vertical="center"/>
    </xf>
    <xf numFmtId="0" fontId="140" fillId="20" borderId="21" xfId="0" applyFont="1" applyFill="1" applyBorder="1" applyAlignment="1">
      <alignment horizontal="center" vertical="center" wrapText="1"/>
    </xf>
    <xf numFmtId="0" fontId="140" fillId="20" borderId="1" xfId="0" applyFont="1" applyFill="1" applyBorder="1" applyAlignment="1">
      <alignment horizontal="center" vertical="center" wrapText="1"/>
    </xf>
    <xf numFmtId="0" fontId="140" fillId="20" borderId="26" xfId="0" applyFont="1" applyFill="1" applyBorder="1" applyAlignment="1">
      <alignment horizontal="center" vertical="center" wrapText="1"/>
    </xf>
    <xf numFmtId="0" fontId="140" fillId="20" borderId="28" xfId="0" applyFont="1" applyFill="1" applyBorder="1" applyAlignment="1">
      <alignment horizontal="center" vertical="center" wrapText="1"/>
    </xf>
    <xf numFmtId="0" fontId="140" fillId="20" borderId="30" xfId="0" applyFont="1" applyFill="1" applyBorder="1" applyAlignment="1">
      <alignment horizontal="center" vertical="center" wrapText="1"/>
    </xf>
    <xf numFmtId="0" fontId="140" fillId="20" borderId="29" xfId="0" applyFont="1" applyFill="1" applyBorder="1" applyAlignment="1">
      <alignment horizontal="center" vertical="center" wrapText="1"/>
    </xf>
    <xf numFmtId="0" fontId="124" fillId="8" borderId="22" xfId="0" applyFont="1" applyFill="1" applyBorder="1" applyAlignment="1">
      <alignment horizontal="center" vertical="center"/>
    </xf>
    <xf numFmtId="0" fontId="124" fillId="8" borderId="0" xfId="0" applyFont="1" applyFill="1" applyAlignment="1">
      <alignment horizontal="center" vertical="center"/>
    </xf>
    <xf numFmtId="0" fontId="105" fillId="5" borderId="22" xfId="0" applyFont="1" applyFill="1" applyBorder="1" applyAlignment="1">
      <alignment horizontal="center" vertical="center"/>
    </xf>
    <xf numFmtId="0" fontId="105" fillId="5" borderId="0" xfId="0" applyFont="1" applyFill="1" applyAlignment="1">
      <alignment horizontal="center" vertical="center"/>
    </xf>
    <xf numFmtId="0" fontId="123" fillId="22" borderId="21" xfId="0" applyFont="1" applyFill="1" applyBorder="1" applyAlignment="1">
      <alignment horizontal="center" vertical="center" wrapText="1"/>
    </xf>
    <xf numFmtId="0" fontId="123" fillId="22" borderId="1" xfId="0" applyFont="1" applyFill="1" applyBorder="1" applyAlignment="1">
      <alignment horizontal="center" vertical="center" wrapText="1"/>
    </xf>
    <xf numFmtId="0" fontId="123" fillId="22" borderId="26" xfId="0" applyFont="1" applyFill="1" applyBorder="1" applyAlignment="1">
      <alignment horizontal="center" vertical="center" wrapText="1"/>
    </xf>
    <xf numFmtId="0" fontId="123" fillId="22" borderId="28" xfId="0" applyFont="1" applyFill="1" applyBorder="1" applyAlignment="1">
      <alignment horizontal="center" vertical="center" wrapText="1"/>
    </xf>
    <xf numFmtId="0" fontId="123" fillId="22" borderId="30" xfId="0" applyFont="1" applyFill="1" applyBorder="1" applyAlignment="1">
      <alignment horizontal="center" vertical="center" wrapText="1"/>
    </xf>
    <xf numFmtId="0" fontId="123" fillId="22" borderId="29" xfId="0" applyFont="1" applyFill="1" applyBorder="1" applyAlignment="1">
      <alignment horizontal="center" vertical="center" wrapText="1"/>
    </xf>
    <xf numFmtId="0" fontId="132" fillId="8" borderId="22" xfId="0" applyFont="1" applyFill="1" applyBorder="1" applyAlignment="1">
      <alignment horizontal="center" vertical="center"/>
    </xf>
    <xf numFmtId="0" fontId="132" fillId="8" borderId="0" xfId="0" applyFont="1" applyFill="1" applyAlignment="1">
      <alignment horizontal="center" vertical="center"/>
    </xf>
    <xf numFmtId="0" fontId="105" fillId="5" borderId="30" xfId="0" applyFont="1" applyFill="1" applyBorder="1" applyAlignment="1">
      <alignment horizontal="center" vertical="center"/>
    </xf>
    <xf numFmtId="0" fontId="105" fillId="5" borderId="33" xfId="0" applyFont="1" applyFill="1" applyBorder="1" applyAlignment="1">
      <alignment horizontal="center" vertical="center"/>
    </xf>
    <xf numFmtId="0" fontId="123" fillId="8" borderId="21" xfId="0" applyFont="1" applyFill="1" applyBorder="1" applyAlignment="1">
      <alignment horizontal="center" vertical="center" wrapText="1"/>
    </xf>
    <xf numFmtId="0" fontId="123" fillId="8" borderId="1" xfId="0" applyFont="1" applyFill="1" applyBorder="1" applyAlignment="1">
      <alignment horizontal="center" vertical="center" wrapText="1"/>
    </xf>
    <xf numFmtId="0" fontId="123" fillId="8" borderId="26" xfId="0" applyFont="1" applyFill="1" applyBorder="1" applyAlignment="1">
      <alignment horizontal="center" vertical="center" wrapText="1"/>
    </xf>
    <xf numFmtId="0" fontId="123" fillId="8" borderId="28" xfId="0" applyFont="1" applyFill="1" applyBorder="1" applyAlignment="1">
      <alignment horizontal="center" vertical="center" wrapText="1"/>
    </xf>
    <xf numFmtId="0" fontId="123" fillId="8" borderId="30" xfId="0" applyFont="1" applyFill="1" applyBorder="1" applyAlignment="1">
      <alignment horizontal="center" vertical="center" wrapText="1"/>
    </xf>
    <xf numFmtId="0" fontId="123" fillId="8" borderId="29" xfId="0" applyFont="1" applyFill="1" applyBorder="1" applyAlignment="1">
      <alignment horizontal="center" vertical="center" wrapText="1"/>
    </xf>
    <xf numFmtId="0" fontId="127" fillId="17" borderId="21" xfId="0" applyFont="1" applyFill="1" applyBorder="1" applyAlignment="1">
      <alignment horizontal="center" vertical="center"/>
    </xf>
    <xf numFmtId="0" fontId="127" fillId="17" borderId="1" xfId="0" applyFont="1" applyFill="1" applyBorder="1" applyAlignment="1">
      <alignment horizontal="center" vertical="center"/>
    </xf>
    <xf numFmtId="0" fontId="127" fillId="17" borderId="26" xfId="0" applyFont="1" applyFill="1" applyBorder="1" applyAlignment="1">
      <alignment horizontal="center" vertical="center"/>
    </xf>
    <xf numFmtId="0" fontId="127" fillId="17" borderId="28" xfId="0" applyFont="1" applyFill="1" applyBorder="1" applyAlignment="1">
      <alignment horizontal="center" vertical="center"/>
    </xf>
    <xf numFmtId="0" fontId="127" fillId="17" borderId="30" xfId="0" applyFont="1" applyFill="1" applyBorder="1" applyAlignment="1">
      <alignment horizontal="center" vertical="center"/>
    </xf>
    <xf numFmtId="0" fontId="127" fillId="17" borderId="29" xfId="0" applyFont="1" applyFill="1" applyBorder="1" applyAlignment="1">
      <alignment horizontal="center" vertical="center"/>
    </xf>
    <xf numFmtId="0" fontId="123" fillId="12" borderId="21" xfId="0" applyFont="1" applyFill="1" applyBorder="1" applyAlignment="1">
      <alignment horizontal="center" vertical="center"/>
    </xf>
    <xf numFmtId="0" fontId="123" fillId="12" borderId="1" xfId="0" applyFont="1" applyFill="1" applyBorder="1" applyAlignment="1">
      <alignment horizontal="center" vertical="center"/>
    </xf>
    <xf numFmtId="0" fontId="123" fillId="12" borderId="26" xfId="0" applyFont="1" applyFill="1" applyBorder="1" applyAlignment="1">
      <alignment horizontal="center" vertical="center"/>
    </xf>
    <xf numFmtId="0" fontId="123" fillId="12" borderId="28" xfId="0" applyFont="1" applyFill="1" applyBorder="1" applyAlignment="1">
      <alignment horizontal="center" vertical="center"/>
    </xf>
    <xf numFmtId="0" fontId="123" fillId="12" borderId="30" xfId="0" applyFont="1" applyFill="1" applyBorder="1" applyAlignment="1">
      <alignment horizontal="center" vertical="center"/>
    </xf>
    <xf numFmtId="0" fontId="123" fillId="12" borderId="29" xfId="0" applyFont="1" applyFill="1" applyBorder="1" applyAlignment="1">
      <alignment horizontal="center" vertical="center"/>
    </xf>
    <xf numFmtId="0" fontId="123" fillId="5" borderId="32" xfId="0" applyFont="1" applyFill="1" applyBorder="1" applyAlignment="1">
      <alignment horizontal="center" vertical="center"/>
    </xf>
    <xf numFmtId="0" fontId="123" fillId="5" borderId="34" xfId="0" applyFont="1" applyFill="1" applyBorder="1" applyAlignment="1">
      <alignment horizontal="center" vertical="center"/>
    </xf>
    <xf numFmtId="0" fontId="96" fillId="6" borderId="14" xfId="0" applyFont="1" applyFill="1" applyBorder="1" applyAlignment="1">
      <alignment horizontal="center" vertical="center"/>
    </xf>
    <xf numFmtId="0" fontId="96" fillId="6" borderId="2" xfId="0" applyFont="1" applyFill="1" applyBorder="1" applyAlignment="1">
      <alignment horizontal="center" vertical="center"/>
    </xf>
    <xf numFmtId="0" fontId="128" fillId="8" borderId="21" xfId="0" applyFont="1" applyFill="1" applyBorder="1" applyAlignment="1">
      <alignment horizontal="center" vertical="center"/>
    </xf>
    <xf numFmtId="0" fontId="128" fillId="8" borderId="1" xfId="0" applyFont="1" applyFill="1" applyBorder="1" applyAlignment="1">
      <alignment horizontal="center" vertical="center"/>
    </xf>
    <xf numFmtId="0" fontId="128" fillId="8" borderId="26" xfId="0" applyFont="1" applyFill="1" applyBorder="1" applyAlignment="1">
      <alignment horizontal="center" vertical="center"/>
    </xf>
    <xf numFmtId="0" fontId="128" fillId="8" borderId="22" xfId="0" applyFont="1" applyFill="1" applyBorder="1" applyAlignment="1">
      <alignment horizontal="center" vertical="center"/>
    </xf>
    <xf numFmtId="0" fontId="128" fillId="8" borderId="0" xfId="0" applyFont="1" applyFill="1" applyAlignment="1">
      <alignment horizontal="center" vertical="center"/>
    </xf>
    <xf numFmtId="0" fontId="128" fillId="8" borderId="31" xfId="0" applyFont="1" applyFill="1" applyBorder="1" applyAlignment="1">
      <alignment horizontal="center" vertical="center"/>
    </xf>
    <xf numFmtId="0" fontId="128" fillId="8" borderId="28" xfId="0" applyFont="1" applyFill="1" applyBorder="1" applyAlignment="1">
      <alignment horizontal="center" vertical="center"/>
    </xf>
    <xf numFmtId="0" fontId="128" fillId="8" borderId="30" xfId="0" applyFont="1" applyFill="1" applyBorder="1" applyAlignment="1">
      <alignment horizontal="center" vertical="center"/>
    </xf>
    <xf numFmtId="0" fontId="128" fillId="8" borderId="29" xfId="0" applyFont="1" applyFill="1" applyBorder="1" applyAlignment="1">
      <alignment horizontal="center" vertical="center"/>
    </xf>
    <xf numFmtId="0" fontId="127" fillId="17" borderId="0" xfId="0" applyFont="1" applyFill="1" applyAlignment="1">
      <alignment horizontal="center" vertical="center"/>
    </xf>
    <xf numFmtId="0" fontId="96" fillId="6" borderId="27" xfId="0" applyFont="1" applyFill="1" applyBorder="1" applyAlignment="1">
      <alignment horizontal="center" vertical="center"/>
    </xf>
    <xf numFmtId="0" fontId="131" fillId="9" borderId="21" xfId="0" applyFont="1" applyFill="1" applyBorder="1" applyAlignment="1">
      <alignment horizontal="center" vertical="center"/>
    </xf>
    <xf numFmtId="0" fontId="131" fillId="9" borderId="1" xfId="0" applyFont="1" applyFill="1" applyBorder="1" applyAlignment="1">
      <alignment horizontal="center" vertical="center"/>
    </xf>
    <xf numFmtId="0" fontId="131" fillId="9" borderId="26" xfId="0" applyFont="1" applyFill="1" applyBorder="1" applyAlignment="1">
      <alignment horizontal="center" vertical="center"/>
    </xf>
    <xf numFmtId="0" fontId="131" fillId="9" borderId="28" xfId="0" applyFont="1" applyFill="1" applyBorder="1" applyAlignment="1">
      <alignment horizontal="center" vertical="center"/>
    </xf>
    <xf numFmtId="0" fontId="131" fillId="9" borderId="30" xfId="0" applyFont="1" applyFill="1" applyBorder="1" applyAlignment="1">
      <alignment horizontal="center" vertical="center"/>
    </xf>
    <xf numFmtId="0" fontId="131" fillId="9" borderId="29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vertical="center"/>
    </xf>
    <xf numFmtId="0" fontId="104" fillId="0" borderId="54" xfId="0" applyFont="1" applyFill="1" applyBorder="1" applyAlignment="1">
      <alignment vertical="center"/>
    </xf>
    <xf numFmtId="0" fontId="89" fillId="0" borderId="54" xfId="0" applyFont="1" applyFill="1" applyBorder="1" applyAlignment="1">
      <alignment vertical="center"/>
    </xf>
    <xf numFmtId="0" fontId="86" fillId="0" borderId="54" xfId="0" applyFont="1" applyFill="1" applyBorder="1" applyAlignment="1">
      <alignment vertical="center"/>
    </xf>
    <xf numFmtId="0" fontId="88" fillId="0" borderId="54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54" fillId="0" borderId="3" xfId="0" applyFont="1" applyFill="1" applyBorder="1" applyAlignment="1">
      <alignment vertical="center"/>
    </xf>
    <xf numFmtId="0" fontId="85" fillId="0" borderId="7" xfId="0" applyFont="1" applyFill="1" applyBorder="1" applyAlignment="1">
      <alignment vertical="center"/>
    </xf>
    <xf numFmtId="0" fontId="104" fillId="0" borderId="3" xfId="0" applyFont="1" applyFill="1" applyBorder="1" applyAlignment="1">
      <alignment vertical="center"/>
    </xf>
    <xf numFmtId="0" fontId="49" fillId="0" borderId="3" xfId="0" applyFont="1" applyFill="1" applyBorder="1" applyAlignment="1">
      <alignment vertical="center"/>
    </xf>
    <xf numFmtId="0" fontId="71" fillId="0" borderId="3" xfId="0" applyFont="1" applyFill="1" applyBorder="1" applyAlignment="1">
      <alignment vertical="center"/>
    </xf>
    <xf numFmtId="0" fontId="76" fillId="0" borderId="3" xfId="0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86405,17,1163,1126,494,126199261,%20%22TarJug186405%22)" TargetMode="External"/><Relationship Id="rId13" Type="http://schemas.openxmlformats.org/officeDocument/2006/relationships/hyperlink" Target="javascript:VerTarjeta%20(112619925,189902,15,1163,1126,494,126199261,%20%22TarJug189902%22)" TargetMode="External"/><Relationship Id="rId3" Type="http://schemas.openxmlformats.org/officeDocument/2006/relationships/hyperlink" Target="javascript:VerTarjeta%20(112619925,189916,22,1163,1126,494,126199261,%20%22TarJug189916%22)" TargetMode="External"/><Relationship Id="rId7" Type="http://schemas.openxmlformats.org/officeDocument/2006/relationships/hyperlink" Target="javascript:VerTarjeta%20(112619925,190262,4,1163,1126,494,126199261,%20%22TarJug190262%22)" TargetMode="External"/><Relationship Id="rId12" Type="http://schemas.openxmlformats.org/officeDocument/2006/relationships/hyperlink" Target="javascript:VerTarjeta%20(112619925,185731,8,1163,1126,494,126199261,%20%22TarJug185731%22)" TargetMode="External"/><Relationship Id="rId2" Type="http://schemas.openxmlformats.org/officeDocument/2006/relationships/hyperlink" Target="javascript:VerTarjeta%20(112619925,201758,29,1186,1126,494,126199261,%20%22TarJug201758%22)" TargetMode="External"/><Relationship Id="rId16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6" Type="http://schemas.openxmlformats.org/officeDocument/2006/relationships/hyperlink" Target="javascript:VerTarjeta%20(112619925,189902,15,1163,1126,494,126199261,%20%22TarJug189902%22)" TargetMode="External"/><Relationship Id="rId11" Type="http://schemas.openxmlformats.org/officeDocument/2006/relationships/hyperlink" Target="javascript:VerTarjeta%20(112619925,193268,1,1163,1126,494,126199261,%20%22TarJug193268%22)" TargetMode="External"/><Relationship Id="rId5" Type="http://schemas.openxmlformats.org/officeDocument/2006/relationships/hyperlink" Target="javascript:VerTarjeta%20(112619925,185731,8,1163,1126,494,126199261,%20%22TarJug185731%22)" TargetMode="External"/><Relationship Id="rId15" Type="http://schemas.openxmlformats.org/officeDocument/2006/relationships/hyperlink" Target="javascript:VerTarjeta%20(112619925,186405,17,1163,1126,494,126199261,%20%22TarJug186405%22)" TargetMode="External"/><Relationship Id="rId10" Type="http://schemas.openxmlformats.org/officeDocument/2006/relationships/hyperlink" Target="javascript:VerTarjeta%20(112619925,189916,22,1163,1126,494,126199261,%20%22TarJug189916%22)" TargetMode="External"/><Relationship Id="rId4" Type="http://schemas.openxmlformats.org/officeDocument/2006/relationships/hyperlink" Target="javascript:VerTarjeta%20(112619925,193268,1,1163,1126,494,126199261,%20%22TarJug193268%22)" TargetMode="External"/><Relationship Id="rId9" Type="http://schemas.openxmlformats.org/officeDocument/2006/relationships/hyperlink" Target="javascript:VerTarjeta%20(112619925,201758,29,1186,1126,494,126199261,%20%22TarJug201758%22)" TargetMode="External"/><Relationship Id="rId14" Type="http://schemas.openxmlformats.org/officeDocument/2006/relationships/hyperlink" Target="javascript:VerTarjeta%20(112619925,190262,4,1163,1126,494,126199261,%20%22TarJug190262%22)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3421,8,1182,1126,494,126199261,%20%22TarJug193421%22)" TargetMode="External"/><Relationship Id="rId13" Type="http://schemas.openxmlformats.org/officeDocument/2006/relationships/hyperlink" Target="javascript:VerTarjeta%20(112619925,201856,18,1182,1126,494,126199261,%20%22TarJug201856%22)" TargetMode="External"/><Relationship Id="rId18" Type="http://schemas.openxmlformats.org/officeDocument/2006/relationships/hyperlink" Target="javascript:VerTarjeta%20(112619925,191716,17,1160,1126,494,126199261,%20%22TarJug191716%22)" TargetMode="External"/><Relationship Id="rId3" Type="http://schemas.openxmlformats.org/officeDocument/2006/relationships/hyperlink" Target="javascript:VerTarjeta%20(112619925,201207,11,1182,1126,494,126199261,%20%22TarJug201207%22)" TargetMode="External"/><Relationship Id="rId21" Type="http://schemas.openxmlformats.org/officeDocument/2006/relationships/hyperlink" Target="javascript:VerTarjeta%20(112619925,197377,1,1160,1126,494,126199261,%20%22TarJug197377%22)" TargetMode="External"/><Relationship Id="rId7" Type="http://schemas.openxmlformats.org/officeDocument/2006/relationships/hyperlink" Target="javascript:VerTarjeta%20(112619925,197377,10,1182,1126,494,126199261,%20%22TarJug197377%22)" TargetMode="External"/><Relationship Id="rId12" Type="http://schemas.openxmlformats.org/officeDocument/2006/relationships/hyperlink" Target="javascript:VerTarjeta%20(112619925,199448,22,1182,1126,494,126199261,%20%22TarJug199448%22)" TargetMode="External"/><Relationship Id="rId17" Type="http://schemas.openxmlformats.org/officeDocument/2006/relationships/hyperlink" Target="javascript:VerTarjeta%20(112619925,201207,5,1160,1126,494,126199261,%20%22TarJug201207%22)" TargetMode="External"/><Relationship Id="rId2" Type="http://schemas.openxmlformats.org/officeDocument/2006/relationships/hyperlink" Target="javascript:VerTarjeta%20(112619925,190593,5,1182,1126,494,126199261,%20%22TarJug190593%22)" TargetMode="External"/><Relationship Id="rId16" Type="http://schemas.openxmlformats.org/officeDocument/2006/relationships/hyperlink" Target="javascript:VerTarjeta%20(112619925,190593,8,1160,1126,494,126199261,%20%22TarJug190593%22)" TargetMode="External"/><Relationship Id="rId20" Type="http://schemas.openxmlformats.org/officeDocument/2006/relationships/hyperlink" Target="javascript:VerTarjeta%20(112619925,201057,3,1160,1126,494,126199261,%20%22TarJug201057%22)" TargetMode="External"/><Relationship Id="rId1" Type="http://schemas.openxmlformats.org/officeDocument/2006/relationships/printerSettings" Target="../printerSettings/printerSettings5.bin"/><Relationship Id="rId6" Type="http://schemas.openxmlformats.org/officeDocument/2006/relationships/hyperlink" Target="javascript:VerTarjeta%20(112619925,201057,17,1182,1126,494,126199261,%20%22TarJug201057%22)" TargetMode="External"/><Relationship Id="rId11" Type="http://schemas.openxmlformats.org/officeDocument/2006/relationships/hyperlink" Target="javascript:VerTarjeta%20(112619925,198183,19,1182,1126,494,126199261,%20%22TarJug198183%22)" TargetMode="External"/><Relationship Id="rId24" Type="http://schemas.openxmlformats.org/officeDocument/2006/relationships/printerSettings" Target="../printerSettings/printerSettings6.bin"/><Relationship Id="rId5" Type="http://schemas.openxmlformats.org/officeDocument/2006/relationships/hyperlink" Target="javascript:VerTarjeta%20(112619925,198078,9,1182,1126,494,126199261,%20%22TarJug198078%22)" TargetMode="External"/><Relationship Id="rId15" Type="http://schemas.openxmlformats.org/officeDocument/2006/relationships/hyperlink" Target="javascript:VerTarjeta%20(112619925,199448,22,1182,1126,494,126199261,%20%22TarJug199448%22)" TargetMode="External"/><Relationship Id="rId23" Type="http://schemas.openxmlformats.org/officeDocument/2006/relationships/hyperlink" Target="javascript:VerTarjeta%20(112619925,193421,12,1160,1126,494,126199261,%20%22TarJug193421%22)" TargetMode="External"/><Relationship Id="rId10" Type="http://schemas.openxmlformats.org/officeDocument/2006/relationships/hyperlink" Target="javascript:VerTarjeta%20(112619925,201856,18,1182,1126,494,126199261,%20%22TarJug201856%22)" TargetMode="External"/><Relationship Id="rId19" Type="http://schemas.openxmlformats.org/officeDocument/2006/relationships/hyperlink" Target="javascript:VerTarjeta%20(112619925,198078,4,1160,1126,494,126199261,%20%22TarJug198078%22)" TargetMode="External"/><Relationship Id="rId4" Type="http://schemas.openxmlformats.org/officeDocument/2006/relationships/hyperlink" Target="javascript:VerTarjeta%20(112619925,191716,14,1182,1126,494,126199261,%20%22TarJug191716%22)" TargetMode="External"/><Relationship Id="rId9" Type="http://schemas.openxmlformats.org/officeDocument/2006/relationships/hyperlink" Target="javascript:VerTarjeta%20(112619925,197608,14,1182,1126,494,126199261,%20%22TarJug197608%22)" TargetMode="External"/><Relationship Id="rId14" Type="http://schemas.openxmlformats.org/officeDocument/2006/relationships/hyperlink" Target="javascript:VerTarjeta%20(112619925,198183,19,1182,1126,494,126199261,%20%22TarJug198183%22)" TargetMode="External"/><Relationship Id="rId22" Type="http://schemas.openxmlformats.org/officeDocument/2006/relationships/hyperlink" Target="javascript:VerTarjeta%20(112619925,197608,18,1160,1126,494,126199261,%20%22TarJug197608%22)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javascript:VerTarjeta%20(112619925,192662,6,1184,1126,494,126199261,%20%22TarJug192662%22)" TargetMode="External"/><Relationship Id="rId3" Type="http://schemas.openxmlformats.org/officeDocument/2006/relationships/hyperlink" Target="javascript:VerTarjeta%20(112619925,192662,6,1184,1126,494,126199261,%20%22TarJug192662%22)" TargetMode="External"/><Relationship Id="rId7" Type="http://schemas.openxmlformats.org/officeDocument/2006/relationships/hyperlink" Target="javascript:VerTarjeta%20(112619925,190199,2,1184,1126,494,126199261,%20%22TarJug190199%22)" TargetMode="External"/><Relationship Id="rId12" Type="http://schemas.openxmlformats.org/officeDocument/2006/relationships/printerSettings" Target="../printerSettings/printerSettings10.bin"/><Relationship Id="rId2" Type="http://schemas.openxmlformats.org/officeDocument/2006/relationships/hyperlink" Target="javascript:VerTarjeta%20(112619925,190199,2,1184,1126,494,126199261,%20%22TarJug190199%22)" TargetMode="External"/><Relationship Id="rId1" Type="http://schemas.openxmlformats.org/officeDocument/2006/relationships/printerSettings" Target="../printerSettings/printerSettings9.bin"/><Relationship Id="rId6" Type="http://schemas.openxmlformats.org/officeDocument/2006/relationships/hyperlink" Target="javascript:VerTarjeta%20(112619925,185890,2,1184,1126,494,126199261,%20%22TarJug185890%22)" TargetMode="External"/><Relationship Id="rId11" Type="http://schemas.openxmlformats.org/officeDocument/2006/relationships/hyperlink" Target="javascript:VerTarjeta%20(112619925,185890,2,1184,1126,494,126199261,%20%22TarJug185890%22)" TargetMode="External"/><Relationship Id="rId5" Type="http://schemas.openxmlformats.org/officeDocument/2006/relationships/hyperlink" Target="javascript:VerTarjeta%20(112619925,197183,7,1184,1126,494,126199261,%20%22TarJug197183%22)" TargetMode="External"/><Relationship Id="rId10" Type="http://schemas.openxmlformats.org/officeDocument/2006/relationships/hyperlink" Target="javascript:VerTarjeta%20(112619925,197183,7,1184,1126,494,126199261,%20%22TarJug197183%22)" TargetMode="External"/><Relationship Id="rId4" Type="http://schemas.openxmlformats.org/officeDocument/2006/relationships/hyperlink" Target="javascript:VerTarjeta%20(112619925,188231,10,1184,1126,494,126199261,%20%22TarJug188231%22)" TargetMode="External"/><Relationship Id="rId9" Type="http://schemas.openxmlformats.org/officeDocument/2006/relationships/hyperlink" Target="javascript:VerTarjeta%20(112619925,188231,10,1184,1126,494,126199261,%20%22TarJug188231%22)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LV104"/>
  <sheetViews>
    <sheetView tabSelected="1" zoomScale="107" zoomScaleNormal="100" workbookViewId="0">
      <pane xSplit="2" topLeftCell="C1" activePane="topRight" state="frozen"/>
      <selection pane="topRight" activeCell="AB16" sqref="AB16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255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customWidth="1"/>
    <col min="8" max="8" width="12.1796875" style="1" customWidth="1"/>
    <col min="9" max="9" width="11.36328125" style="1" hidden="1" customWidth="1"/>
    <col min="10" max="10" width="10.36328125" style="1" hidden="1" customWidth="1"/>
    <col min="11" max="11" width="11.36328125" style="1" hidden="1" customWidth="1"/>
    <col min="12" max="13" width="10.453125" style="1" hidden="1" customWidth="1"/>
    <col min="14" max="14" width="10.36328125" style="1" hidden="1" customWidth="1"/>
    <col min="15" max="15" width="10.6328125" style="3" hidden="1" customWidth="1"/>
    <col min="16" max="16" width="11.453125" style="3" hidden="1" customWidth="1"/>
    <col min="17" max="17" width="10.453125" style="103" hidden="1" customWidth="1"/>
    <col min="18" max="18" width="11.453125" style="103" hidden="1" customWidth="1"/>
    <col min="19" max="19" width="12.6328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26" width="11.453125" style="2" customWidth="1"/>
    <col min="27" max="16384" width="11.453125" style="2"/>
  </cols>
  <sheetData>
    <row r="1" spans="1:334" x14ac:dyDescent="0.4">
      <c r="A1" s="15"/>
    </row>
    <row r="2" spans="1:334" customFormat="1" ht="58" customHeight="1" x14ac:dyDescent="1">
      <c r="A2" s="718" t="s">
        <v>590</v>
      </c>
      <c r="B2" s="718"/>
      <c r="C2" s="718"/>
      <c r="D2" s="718"/>
      <c r="E2" s="718"/>
      <c r="F2" s="718"/>
      <c r="G2" s="718"/>
      <c r="H2" s="718"/>
      <c r="I2" s="718"/>
      <c r="J2" s="718"/>
      <c r="K2" s="718"/>
      <c r="L2" s="718"/>
      <c r="M2" s="718"/>
      <c r="N2" s="718"/>
      <c r="O2" s="718"/>
      <c r="P2" s="718"/>
      <c r="Q2" s="718"/>
      <c r="R2" s="718"/>
      <c r="S2" s="718"/>
      <c r="T2" s="718"/>
      <c r="U2" s="179"/>
      <c r="V2" s="179"/>
      <c r="W2" s="179"/>
      <c r="X2" s="179"/>
      <c r="Y2" s="179"/>
    </row>
    <row r="3" spans="1:334" ht="18.5" thickBot="1" x14ac:dyDescent="0.45">
      <c r="A3" s="15"/>
      <c r="B3" s="349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34" s="255" customFormat="1" ht="26" customHeight="1" thickBot="1" x14ac:dyDescent="0.4">
      <c r="A4" s="176"/>
      <c r="B4" s="253"/>
      <c r="C4" s="253"/>
      <c r="D4" s="531" t="s">
        <v>558</v>
      </c>
      <c r="E4" s="531">
        <v>46089</v>
      </c>
      <c r="F4" s="531">
        <v>46089</v>
      </c>
      <c r="G4" s="531">
        <v>46124</v>
      </c>
      <c r="H4" s="531">
        <v>46138</v>
      </c>
      <c r="I4" s="254"/>
      <c r="J4" s="254"/>
      <c r="K4" s="254"/>
      <c r="L4" s="254"/>
      <c r="M4" s="254"/>
      <c r="N4" s="254"/>
      <c r="O4" s="254"/>
      <c r="P4" s="254"/>
      <c r="Q4" s="254"/>
      <c r="R4" s="254"/>
      <c r="S4" s="254"/>
      <c r="T4" s="254"/>
      <c r="U4" s="254"/>
      <c r="V4" s="254"/>
      <c r="W4" s="254"/>
      <c r="X4" s="254"/>
      <c r="Y4" s="254"/>
    </row>
    <row r="5" spans="1:334" ht="40" customHeight="1" x14ac:dyDescent="0.4">
      <c r="A5" s="140" t="s">
        <v>302</v>
      </c>
      <c r="B5" s="172" t="s">
        <v>3</v>
      </c>
      <c r="C5" s="174" t="s">
        <v>4</v>
      </c>
      <c r="D5" s="13" t="s">
        <v>557</v>
      </c>
      <c r="E5" s="13" t="s">
        <v>605</v>
      </c>
      <c r="F5" s="13" t="s">
        <v>608</v>
      </c>
      <c r="G5" s="13" t="s">
        <v>620</v>
      </c>
      <c r="H5" s="13" t="s">
        <v>732</v>
      </c>
      <c r="I5" s="6"/>
      <c r="J5" s="6"/>
      <c r="K5" s="6"/>
      <c r="L5" s="6"/>
      <c r="M5" s="6"/>
      <c r="N5" s="175"/>
      <c r="O5" s="175"/>
      <c r="P5" s="6"/>
      <c r="Q5" s="175"/>
      <c r="R5" s="175"/>
      <c r="S5" s="175"/>
      <c r="T5" s="6"/>
      <c r="U5" s="6"/>
      <c r="V5" s="6"/>
      <c r="W5" s="6"/>
      <c r="X5" s="6"/>
      <c r="Y5" s="6"/>
    </row>
    <row r="6" spans="1:334" s="7" customFormat="1" x14ac:dyDescent="0.4">
      <c r="A6" s="140">
        <v>1</v>
      </c>
      <c r="B6" s="350" t="s">
        <v>33</v>
      </c>
      <c r="C6" s="173">
        <f t="shared" ref="C6:C37" si="0">SUM(D6:Y6)</f>
        <v>2207.85</v>
      </c>
      <c r="D6" s="77">
        <v>537.79999999999995</v>
      </c>
      <c r="E6" s="8">
        <v>206.45</v>
      </c>
      <c r="F6" s="8">
        <v>659</v>
      </c>
      <c r="G6" s="77">
        <v>378.3</v>
      </c>
      <c r="H6" s="9">
        <v>426.3</v>
      </c>
      <c r="I6" s="9"/>
      <c r="J6" s="9"/>
      <c r="K6" s="9"/>
      <c r="L6" s="9"/>
      <c r="M6" s="9"/>
      <c r="N6" s="9"/>
      <c r="O6" s="97"/>
      <c r="P6" s="97"/>
      <c r="Q6" s="97"/>
      <c r="R6" s="98"/>
      <c r="S6" s="97"/>
      <c r="T6" s="97"/>
      <c r="U6" s="68"/>
      <c r="V6" s="68"/>
      <c r="W6" s="68"/>
      <c r="X6" s="68"/>
      <c r="Y6" s="68"/>
    </row>
    <row r="7" spans="1:334" s="7" customFormat="1" x14ac:dyDescent="0.4">
      <c r="A7" s="140">
        <v>2</v>
      </c>
      <c r="B7" s="350" t="s">
        <v>17</v>
      </c>
      <c r="C7" s="173">
        <f t="shared" si="0"/>
        <v>1663.65</v>
      </c>
      <c r="D7" s="77">
        <v>306.60000000000002</v>
      </c>
      <c r="E7" s="8">
        <v>300.05</v>
      </c>
      <c r="F7" s="8">
        <v>317</v>
      </c>
      <c r="G7" s="77">
        <v>310</v>
      </c>
      <c r="H7" s="9">
        <v>430</v>
      </c>
      <c r="I7" s="9"/>
      <c r="J7" s="9"/>
      <c r="K7" s="9"/>
      <c r="L7" s="9"/>
      <c r="M7" s="9"/>
      <c r="N7" s="95"/>
      <c r="O7" s="97"/>
      <c r="P7" s="97"/>
      <c r="Q7" s="104"/>
      <c r="R7" s="104"/>
      <c r="S7" s="97"/>
      <c r="T7" s="97"/>
      <c r="U7" s="68"/>
      <c r="V7" s="68"/>
      <c r="W7" s="68"/>
      <c r="X7" s="68"/>
      <c r="Y7" s="68"/>
      <c r="Z7" s="2"/>
    </row>
    <row r="8" spans="1:334" s="7" customFormat="1" x14ac:dyDescent="0.4">
      <c r="A8" s="140">
        <v>3</v>
      </c>
      <c r="B8" s="350" t="s">
        <v>43</v>
      </c>
      <c r="C8" s="173">
        <f t="shared" si="0"/>
        <v>1349.75</v>
      </c>
      <c r="D8" s="77">
        <v>266.25</v>
      </c>
      <c r="E8" s="8">
        <v>212.5</v>
      </c>
      <c r="F8" s="8">
        <v>316</v>
      </c>
      <c r="G8" s="52">
        <v>300</v>
      </c>
      <c r="H8" s="9">
        <v>255</v>
      </c>
      <c r="I8" s="9"/>
      <c r="J8" s="9"/>
      <c r="K8" s="9"/>
      <c r="L8" s="9"/>
      <c r="M8" s="9"/>
      <c r="N8" s="95"/>
      <c r="O8" s="97"/>
      <c r="P8" s="97"/>
      <c r="Q8" s="104"/>
      <c r="R8" s="104"/>
      <c r="S8" s="97"/>
      <c r="T8" s="98"/>
      <c r="U8" s="68"/>
      <c r="V8" s="68"/>
      <c r="W8" s="68"/>
      <c r="X8" s="68"/>
      <c r="Y8" s="68"/>
      <c r="Z8" s="2"/>
    </row>
    <row r="9" spans="1:334" x14ac:dyDescent="0.4">
      <c r="A9" s="140">
        <v>4</v>
      </c>
      <c r="B9" s="350" t="s">
        <v>37</v>
      </c>
      <c r="C9" s="173">
        <f t="shared" si="0"/>
        <v>1153.95</v>
      </c>
      <c r="D9" s="77">
        <v>286.39999999999998</v>
      </c>
      <c r="E9" s="8">
        <v>99</v>
      </c>
      <c r="F9" s="8">
        <v>420</v>
      </c>
      <c r="G9" s="77">
        <v>202.05</v>
      </c>
      <c r="H9" s="9">
        <v>146.5</v>
      </c>
      <c r="I9" s="9"/>
      <c r="J9" s="9"/>
      <c r="K9" s="9"/>
      <c r="L9" s="9"/>
      <c r="M9" s="9"/>
      <c r="N9" s="95"/>
      <c r="O9" s="97"/>
      <c r="P9" s="97"/>
      <c r="Q9" s="104"/>
      <c r="R9" s="104"/>
      <c r="S9" s="97"/>
      <c r="T9" s="97"/>
      <c r="U9" s="68"/>
      <c r="V9" s="68"/>
      <c r="W9" s="68"/>
      <c r="X9" s="68"/>
      <c r="Y9" s="68"/>
      <c r="Z9" s="11"/>
    </row>
    <row r="10" spans="1:334" x14ac:dyDescent="0.4">
      <c r="A10" s="140">
        <v>5</v>
      </c>
      <c r="B10" s="398" t="s">
        <v>106</v>
      </c>
      <c r="C10" s="173">
        <f t="shared" si="0"/>
        <v>1037.5</v>
      </c>
      <c r="D10" s="77">
        <v>150</v>
      </c>
      <c r="E10" s="8">
        <v>242.5</v>
      </c>
      <c r="F10" s="8">
        <v>75</v>
      </c>
      <c r="G10" s="52">
        <v>375</v>
      </c>
      <c r="H10" s="9">
        <v>195</v>
      </c>
      <c r="I10" s="9"/>
      <c r="J10" s="9"/>
      <c r="K10" s="9"/>
      <c r="L10" s="9"/>
      <c r="M10" s="9"/>
      <c r="N10" s="95"/>
      <c r="O10" s="97"/>
      <c r="P10" s="97"/>
      <c r="Q10" s="104"/>
      <c r="R10" s="104"/>
      <c r="S10" s="97"/>
      <c r="T10" s="97"/>
      <c r="U10" s="68"/>
      <c r="V10" s="68"/>
      <c r="W10" s="68"/>
      <c r="X10" s="68"/>
      <c r="Y10" s="68"/>
    </row>
    <row r="11" spans="1:334" s="11" customFormat="1" x14ac:dyDescent="0.4">
      <c r="A11" s="140">
        <v>6</v>
      </c>
      <c r="B11" s="350" t="s">
        <v>39</v>
      </c>
      <c r="C11" s="173">
        <f t="shared" si="0"/>
        <v>977.8</v>
      </c>
      <c r="D11" s="77">
        <v>235</v>
      </c>
      <c r="E11" s="8">
        <v>210</v>
      </c>
      <c r="F11" s="8">
        <v>275.5</v>
      </c>
      <c r="G11" s="77">
        <v>162.30000000000001</v>
      </c>
      <c r="H11" s="9">
        <v>95</v>
      </c>
      <c r="I11" s="9"/>
      <c r="J11" s="9"/>
      <c r="K11" s="9"/>
      <c r="L11" s="9"/>
      <c r="M11" s="9"/>
      <c r="N11" s="95"/>
      <c r="O11" s="97"/>
      <c r="P11" s="97"/>
      <c r="Q11" s="104"/>
      <c r="R11" s="104"/>
      <c r="S11" s="97"/>
      <c r="T11" s="97"/>
      <c r="U11" s="68"/>
      <c r="V11" s="68"/>
      <c r="W11" s="68"/>
      <c r="X11" s="68"/>
      <c r="Y11" s="68"/>
      <c r="Z11" s="7"/>
    </row>
    <row r="12" spans="1:334" x14ac:dyDescent="0.4">
      <c r="A12" s="140">
        <v>7</v>
      </c>
      <c r="B12" s="350" t="s">
        <v>28</v>
      </c>
      <c r="C12" s="173">
        <f t="shared" si="0"/>
        <v>756.32999999999993</v>
      </c>
      <c r="D12" s="77">
        <v>104</v>
      </c>
      <c r="E12" s="8">
        <v>276.5</v>
      </c>
      <c r="F12" s="8">
        <v>283.33</v>
      </c>
      <c r="G12" s="648">
        <v>12.5</v>
      </c>
      <c r="H12" s="9">
        <v>80</v>
      </c>
      <c r="I12" s="9"/>
      <c r="J12" s="9"/>
      <c r="K12" s="9"/>
      <c r="L12" s="9"/>
      <c r="M12" s="9"/>
      <c r="N12" s="95"/>
      <c r="O12" s="97"/>
      <c r="P12" s="97"/>
      <c r="Q12" s="104"/>
      <c r="R12" s="104"/>
      <c r="S12" s="97"/>
      <c r="T12" s="97"/>
      <c r="U12" s="68"/>
      <c r="V12" s="68"/>
      <c r="W12" s="68"/>
      <c r="X12" s="68"/>
      <c r="Y12" s="68"/>
    </row>
    <row r="13" spans="1:334" x14ac:dyDescent="0.4">
      <c r="A13" s="140">
        <v>8</v>
      </c>
      <c r="B13" s="350" t="s">
        <v>18</v>
      </c>
      <c r="C13" s="173">
        <f t="shared" si="0"/>
        <v>731.75</v>
      </c>
      <c r="D13" s="77">
        <v>121.55</v>
      </c>
      <c r="E13" s="8">
        <v>67.7</v>
      </c>
      <c r="F13" s="8">
        <v>122</v>
      </c>
      <c r="G13" s="77">
        <v>75.5</v>
      </c>
      <c r="H13" s="9">
        <v>345</v>
      </c>
      <c r="I13" s="9"/>
      <c r="J13" s="9"/>
      <c r="K13" s="9"/>
      <c r="L13" s="9"/>
      <c r="M13" s="9"/>
      <c r="N13" s="95"/>
      <c r="O13" s="97"/>
      <c r="P13" s="97"/>
      <c r="Q13" s="104"/>
      <c r="R13" s="104"/>
      <c r="S13" s="97"/>
      <c r="T13" s="97"/>
      <c r="U13" s="68"/>
      <c r="V13" s="68"/>
      <c r="W13" s="68"/>
      <c r="X13" s="68"/>
      <c r="Y13" s="68"/>
    </row>
    <row r="14" spans="1:334" x14ac:dyDescent="0.4">
      <c r="A14" s="140">
        <v>9</v>
      </c>
      <c r="B14" s="350" t="s">
        <v>24</v>
      </c>
      <c r="C14" s="173">
        <f t="shared" si="0"/>
        <v>721.36</v>
      </c>
      <c r="D14" s="77">
        <v>315.2</v>
      </c>
      <c r="E14" s="8">
        <v>44</v>
      </c>
      <c r="F14" s="8">
        <v>146.5</v>
      </c>
      <c r="G14" s="77">
        <v>174.66</v>
      </c>
      <c r="H14" s="9">
        <v>41</v>
      </c>
      <c r="I14" s="9"/>
      <c r="J14" s="9"/>
      <c r="K14" s="9"/>
      <c r="L14" s="9"/>
      <c r="M14" s="9"/>
      <c r="N14" s="95"/>
      <c r="O14" s="97"/>
      <c r="P14" s="97"/>
      <c r="Q14" s="104"/>
      <c r="R14" s="104"/>
      <c r="S14" s="97"/>
      <c r="T14" s="97"/>
      <c r="U14" s="68"/>
      <c r="V14" s="68"/>
      <c r="W14" s="68"/>
      <c r="X14" s="68"/>
      <c r="Y14" s="68"/>
    </row>
    <row r="15" spans="1:334" x14ac:dyDescent="0.4">
      <c r="A15" s="140">
        <v>10</v>
      </c>
      <c r="B15" s="350" t="s">
        <v>61</v>
      </c>
      <c r="C15" s="173">
        <f t="shared" si="0"/>
        <v>652.43000000000006</v>
      </c>
      <c r="D15" s="77">
        <v>164.8</v>
      </c>
      <c r="E15" s="8">
        <v>174.63</v>
      </c>
      <c r="F15" s="8">
        <v>132</v>
      </c>
      <c r="G15" s="77">
        <v>101</v>
      </c>
      <c r="H15" s="9">
        <v>80</v>
      </c>
      <c r="I15" s="9"/>
      <c r="J15" s="9"/>
      <c r="K15" s="9"/>
      <c r="L15" s="9"/>
      <c r="M15" s="9"/>
      <c r="N15" s="95"/>
      <c r="O15" s="97"/>
      <c r="P15" s="97"/>
      <c r="Q15" s="104"/>
      <c r="R15" s="104"/>
      <c r="S15" s="97"/>
      <c r="T15" s="97"/>
      <c r="U15" s="68"/>
      <c r="V15" s="68"/>
      <c r="W15" s="68"/>
      <c r="X15" s="68"/>
      <c r="Y15" s="68"/>
      <c r="LV15" s="2" t="s">
        <v>389</v>
      </c>
    </row>
    <row r="16" spans="1:334" x14ac:dyDescent="0.4">
      <c r="A16" s="140">
        <v>11</v>
      </c>
      <c r="B16" s="350" t="s">
        <v>59</v>
      </c>
      <c r="C16" s="173">
        <f t="shared" si="0"/>
        <v>615.66</v>
      </c>
      <c r="D16" s="77">
        <v>181</v>
      </c>
      <c r="E16" s="8">
        <v>97.5</v>
      </c>
      <c r="F16" s="8">
        <v>65</v>
      </c>
      <c r="G16" s="77">
        <v>74.66</v>
      </c>
      <c r="H16" s="9">
        <v>197.5</v>
      </c>
      <c r="I16" s="9"/>
      <c r="J16" s="9"/>
      <c r="K16" s="9"/>
      <c r="L16" s="9"/>
      <c r="M16" s="9"/>
      <c r="N16" s="95"/>
      <c r="O16" s="97"/>
      <c r="P16" s="97"/>
      <c r="Q16" s="104"/>
      <c r="R16" s="104"/>
      <c r="S16" s="97"/>
      <c r="T16" s="97"/>
      <c r="U16" s="68"/>
      <c r="V16" s="68"/>
      <c r="W16" s="68"/>
      <c r="X16" s="68"/>
      <c r="Y16" s="68"/>
    </row>
    <row r="17" spans="1:26" x14ac:dyDescent="0.4">
      <c r="A17" s="140">
        <v>12</v>
      </c>
      <c r="B17" s="350" t="s">
        <v>32</v>
      </c>
      <c r="C17" s="173">
        <f t="shared" si="0"/>
        <v>607.25</v>
      </c>
      <c r="D17" s="77">
        <v>112</v>
      </c>
      <c r="E17" s="8">
        <v>135.75</v>
      </c>
      <c r="F17" s="8">
        <v>85</v>
      </c>
      <c r="G17" s="649">
        <v>108</v>
      </c>
      <c r="H17" s="9">
        <v>166.5</v>
      </c>
      <c r="I17" s="9"/>
      <c r="J17" s="9"/>
      <c r="K17" s="9"/>
      <c r="L17" s="9"/>
      <c r="M17" s="9"/>
      <c r="N17" s="95"/>
      <c r="O17" s="97"/>
      <c r="P17" s="97"/>
      <c r="Q17" s="104"/>
      <c r="R17" s="104"/>
      <c r="S17" s="97"/>
      <c r="T17" s="97"/>
      <c r="U17" s="68"/>
      <c r="V17" s="68"/>
      <c r="W17" s="68"/>
      <c r="X17" s="68"/>
      <c r="Y17" s="68"/>
      <c r="Z17" s="7"/>
    </row>
    <row r="18" spans="1:26" x14ac:dyDescent="0.4">
      <c r="A18" s="140">
        <v>13</v>
      </c>
      <c r="B18" s="350" t="s">
        <v>34</v>
      </c>
      <c r="C18" s="173">
        <f t="shared" si="0"/>
        <v>574</v>
      </c>
      <c r="D18" s="77">
        <v>104</v>
      </c>
      <c r="E18" s="8">
        <v>125</v>
      </c>
      <c r="F18" s="8">
        <v>170</v>
      </c>
      <c r="G18" s="648">
        <v>96</v>
      </c>
      <c r="H18" s="9">
        <v>79</v>
      </c>
      <c r="I18" s="9"/>
      <c r="J18" s="9"/>
      <c r="K18" s="9"/>
      <c r="L18" s="9"/>
      <c r="M18" s="9"/>
      <c r="N18" s="95"/>
      <c r="O18" s="97"/>
      <c r="P18" s="97"/>
      <c r="Q18" s="104"/>
      <c r="R18" s="104"/>
      <c r="S18" s="97"/>
      <c r="T18" s="97"/>
      <c r="U18" s="68"/>
      <c r="V18" s="68"/>
      <c r="W18" s="68"/>
      <c r="X18" s="68"/>
      <c r="Y18" s="68"/>
    </row>
    <row r="19" spans="1:26" x14ac:dyDescent="0.4">
      <c r="A19" s="140">
        <v>14</v>
      </c>
      <c r="B19" s="350" t="s">
        <v>352</v>
      </c>
      <c r="C19" s="173">
        <f t="shared" si="0"/>
        <v>555.29999999999995</v>
      </c>
      <c r="D19" s="77">
        <v>117.8</v>
      </c>
      <c r="E19" s="8">
        <v>110</v>
      </c>
      <c r="F19" s="8">
        <v>145</v>
      </c>
      <c r="G19" s="648">
        <v>72.5</v>
      </c>
      <c r="H19" s="9">
        <v>110</v>
      </c>
      <c r="I19" s="9"/>
      <c r="J19" s="9"/>
      <c r="K19" s="9"/>
      <c r="L19" s="9"/>
      <c r="M19" s="9"/>
      <c r="N19" s="95"/>
      <c r="O19" s="97"/>
      <c r="P19" s="97"/>
      <c r="Q19" s="105"/>
      <c r="R19" s="104"/>
      <c r="S19" s="97"/>
      <c r="T19" s="97"/>
      <c r="U19" s="68"/>
      <c r="V19" s="68"/>
      <c r="W19" s="68"/>
      <c r="X19" s="68"/>
      <c r="Y19" s="68"/>
    </row>
    <row r="20" spans="1:26" x14ac:dyDescent="0.4">
      <c r="A20" s="140">
        <v>15</v>
      </c>
      <c r="B20" s="350" t="s">
        <v>7</v>
      </c>
      <c r="C20" s="173">
        <f t="shared" si="0"/>
        <v>472.6</v>
      </c>
      <c r="D20" s="77">
        <v>54.1</v>
      </c>
      <c r="E20" s="8">
        <v>105</v>
      </c>
      <c r="F20" s="8">
        <v>133.5</v>
      </c>
      <c r="G20" s="77">
        <v>90</v>
      </c>
      <c r="H20" s="9">
        <v>90</v>
      </c>
      <c r="I20" s="9"/>
      <c r="J20" s="9"/>
      <c r="K20" s="9"/>
      <c r="L20" s="9"/>
      <c r="M20" s="9"/>
      <c r="N20" s="95"/>
      <c r="O20" s="97"/>
      <c r="P20" s="97"/>
      <c r="Q20" s="104"/>
      <c r="R20" s="104"/>
      <c r="S20" s="97"/>
      <c r="T20" s="97"/>
      <c r="U20" s="68"/>
      <c r="V20" s="68"/>
      <c r="W20" s="68"/>
      <c r="X20" s="68"/>
      <c r="Y20" s="68"/>
    </row>
    <row r="21" spans="1:26" x14ac:dyDescent="0.4">
      <c r="A21" s="140">
        <v>16</v>
      </c>
      <c r="B21" s="350" t="s">
        <v>10</v>
      </c>
      <c r="C21" s="173">
        <f t="shared" si="0"/>
        <v>472</v>
      </c>
      <c r="D21" s="8">
        <v>72</v>
      </c>
      <c r="E21" s="8">
        <v>30</v>
      </c>
      <c r="F21" s="8">
        <v>200</v>
      </c>
      <c r="G21" s="77">
        <v>100</v>
      </c>
      <c r="H21" s="9">
        <v>70</v>
      </c>
      <c r="I21" s="9"/>
      <c r="J21" s="9"/>
      <c r="K21" s="9"/>
      <c r="L21" s="9"/>
      <c r="M21" s="9"/>
      <c r="N21" s="95"/>
      <c r="O21" s="97"/>
      <c r="P21" s="97"/>
      <c r="Q21" s="104"/>
      <c r="R21" s="104"/>
      <c r="S21" s="97"/>
      <c r="T21" s="97"/>
      <c r="U21" s="68"/>
      <c r="V21" s="68"/>
      <c r="W21" s="68"/>
      <c r="X21" s="68"/>
      <c r="Y21" s="68"/>
    </row>
    <row r="22" spans="1:26" x14ac:dyDescent="0.4">
      <c r="A22" s="140">
        <v>17</v>
      </c>
      <c r="B22" s="350" t="s">
        <v>60</v>
      </c>
      <c r="C22" s="173">
        <f t="shared" si="0"/>
        <v>458.66</v>
      </c>
      <c r="D22" s="77">
        <v>80</v>
      </c>
      <c r="E22" s="8">
        <v>375</v>
      </c>
      <c r="F22" s="8">
        <v>0.66</v>
      </c>
      <c r="G22" s="77">
        <v>3</v>
      </c>
      <c r="H22" s="9"/>
      <c r="I22" s="9"/>
      <c r="J22" s="9"/>
      <c r="K22" s="9"/>
      <c r="L22" s="9"/>
      <c r="M22" s="9"/>
      <c r="N22" s="95"/>
      <c r="O22" s="97"/>
      <c r="P22" s="97"/>
      <c r="Q22" s="104"/>
      <c r="R22" s="104"/>
      <c r="S22" s="97"/>
      <c r="T22" s="97"/>
      <c r="U22" s="68"/>
      <c r="V22" s="68"/>
      <c r="W22" s="68"/>
      <c r="X22" s="68"/>
      <c r="Y22" s="68"/>
    </row>
    <row r="23" spans="1:26" x14ac:dyDescent="0.4">
      <c r="A23" s="140">
        <v>18</v>
      </c>
      <c r="B23" s="350" t="s">
        <v>85</v>
      </c>
      <c r="C23" s="173">
        <f t="shared" si="0"/>
        <v>420.75</v>
      </c>
      <c r="D23" s="77">
        <v>160</v>
      </c>
      <c r="E23" s="8">
        <v>49.25</v>
      </c>
      <c r="F23" s="8">
        <v>115</v>
      </c>
      <c r="G23" s="648">
        <v>65</v>
      </c>
      <c r="H23" s="9">
        <v>31.5</v>
      </c>
      <c r="I23" s="9"/>
      <c r="J23" s="9"/>
      <c r="K23" s="9"/>
      <c r="L23" s="9"/>
      <c r="M23" s="9"/>
      <c r="N23" s="95"/>
      <c r="O23" s="97"/>
      <c r="P23" s="97"/>
      <c r="Q23" s="104"/>
      <c r="R23" s="104"/>
      <c r="S23" s="97"/>
      <c r="T23" s="97"/>
      <c r="U23" s="68"/>
      <c r="V23" s="68"/>
      <c r="W23" s="68"/>
      <c r="X23" s="68"/>
      <c r="Y23" s="68"/>
    </row>
    <row r="24" spans="1:26" x14ac:dyDescent="0.4">
      <c r="A24" s="140">
        <v>19</v>
      </c>
      <c r="B24" s="350" t="s">
        <v>21</v>
      </c>
      <c r="C24" s="173">
        <f t="shared" si="0"/>
        <v>379.15999999999997</v>
      </c>
      <c r="D24" s="77">
        <v>75</v>
      </c>
      <c r="E24" s="8">
        <v>75</v>
      </c>
      <c r="F24" s="8">
        <v>33.159999999999997</v>
      </c>
      <c r="G24" s="77">
        <v>128.5</v>
      </c>
      <c r="H24" s="9">
        <v>67.5</v>
      </c>
      <c r="I24" s="9"/>
      <c r="J24" s="9"/>
      <c r="K24" s="9"/>
      <c r="L24" s="9"/>
      <c r="M24" s="9"/>
      <c r="N24" s="95"/>
      <c r="O24" s="97"/>
      <c r="P24" s="97"/>
      <c r="Q24" s="104"/>
      <c r="R24" s="104"/>
      <c r="S24" s="97"/>
      <c r="T24" s="97"/>
      <c r="U24" s="68"/>
      <c r="V24" s="68"/>
      <c r="W24" s="68"/>
      <c r="X24" s="68"/>
      <c r="Y24" s="68"/>
    </row>
    <row r="25" spans="1:26" x14ac:dyDescent="0.4">
      <c r="A25" s="140">
        <v>20</v>
      </c>
      <c r="B25" s="350" t="s">
        <v>35</v>
      </c>
      <c r="C25" s="173">
        <f t="shared" si="0"/>
        <v>370.8</v>
      </c>
      <c r="D25" s="77">
        <v>80</v>
      </c>
      <c r="E25" s="8">
        <v>119.3</v>
      </c>
      <c r="F25" s="8"/>
      <c r="G25" s="648">
        <v>82.5</v>
      </c>
      <c r="H25" s="9">
        <v>89</v>
      </c>
      <c r="I25" s="9"/>
      <c r="J25" s="9"/>
      <c r="K25" s="9"/>
      <c r="L25" s="9"/>
      <c r="M25" s="9"/>
      <c r="N25" s="95"/>
      <c r="O25" s="97"/>
      <c r="P25" s="97"/>
      <c r="Q25" s="104"/>
      <c r="R25" s="104"/>
      <c r="S25" s="97"/>
      <c r="T25" s="97"/>
      <c r="U25" s="68"/>
      <c r="V25" s="68"/>
      <c r="W25" s="68"/>
      <c r="X25" s="68"/>
      <c r="Y25" s="68"/>
    </row>
    <row r="26" spans="1:26" x14ac:dyDescent="0.4">
      <c r="A26" s="140">
        <v>21</v>
      </c>
      <c r="B26" s="350" t="s">
        <v>27</v>
      </c>
      <c r="C26" s="173">
        <f t="shared" si="0"/>
        <v>370.46</v>
      </c>
      <c r="D26" s="77">
        <v>14.4</v>
      </c>
      <c r="E26" s="8">
        <v>127</v>
      </c>
      <c r="F26" s="8">
        <v>200.66</v>
      </c>
      <c r="G26" s="77">
        <v>11</v>
      </c>
      <c r="H26" s="9">
        <v>17.399999999999999</v>
      </c>
      <c r="I26" s="9"/>
      <c r="J26" s="9"/>
      <c r="K26" s="9"/>
      <c r="L26" s="9"/>
      <c r="M26" s="9"/>
      <c r="N26" s="95"/>
      <c r="O26" s="97"/>
      <c r="P26" s="97"/>
      <c r="Q26" s="104"/>
      <c r="R26" s="104"/>
      <c r="S26" s="97"/>
      <c r="T26" s="97"/>
      <c r="U26" s="68"/>
      <c r="V26" s="68"/>
      <c r="W26" s="68"/>
      <c r="X26" s="68"/>
      <c r="Y26" s="68"/>
    </row>
    <row r="27" spans="1:26" x14ac:dyDescent="0.4">
      <c r="A27" s="140">
        <v>22</v>
      </c>
      <c r="B27" s="135" t="s">
        <v>157</v>
      </c>
      <c r="C27" s="173">
        <f t="shared" si="0"/>
        <v>361.55</v>
      </c>
      <c r="D27" s="77">
        <v>343.05</v>
      </c>
      <c r="E27" s="8">
        <v>1.5</v>
      </c>
      <c r="F27" s="8">
        <v>6</v>
      </c>
      <c r="G27" s="77">
        <v>11</v>
      </c>
      <c r="H27" s="9"/>
      <c r="I27" s="9"/>
      <c r="J27" s="9"/>
      <c r="K27" s="9"/>
      <c r="L27" s="9"/>
      <c r="M27" s="9"/>
      <c r="N27" s="95"/>
      <c r="O27" s="97"/>
      <c r="P27" s="97"/>
      <c r="Q27" s="104"/>
      <c r="R27" s="104"/>
      <c r="S27" s="97"/>
      <c r="T27" s="97"/>
      <c r="U27" s="68"/>
      <c r="V27" s="68"/>
      <c r="W27" s="68"/>
      <c r="X27" s="68"/>
      <c r="Y27" s="68"/>
    </row>
    <row r="28" spans="1:26" x14ac:dyDescent="0.4">
      <c r="A28" s="140">
        <v>23</v>
      </c>
      <c r="B28" s="197" t="s">
        <v>315</v>
      </c>
      <c r="C28" s="173">
        <f t="shared" si="0"/>
        <v>319.60000000000002</v>
      </c>
      <c r="D28" s="77">
        <v>177.6</v>
      </c>
      <c r="E28" s="8">
        <v>50</v>
      </c>
      <c r="F28" s="8">
        <v>60</v>
      </c>
      <c r="G28" s="77">
        <v>12</v>
      </c>
      <c r="H28" s="9">
        <v>20</v>
      </c>
      <c r="I28" s="9"/>
      <c r="J28" s="9"/>
      <c r="K28" s="9"/>
      <c r="L28" s="9"/>
      <c r="M28" s="9"/>
      <c r="N28" s="95"/>
      <c r="O28" s="97"/>
      <c r="P28" s="97"/>
      <c r="Q28" s="104"/>
      <c r="R28" s="104"/>
      <c r="S28" s="97"/>
      <c r="T28" s="97"/>
      <c r="U28" s="68"/>
      <c r="V28" s="68"/>
      <c r="W28" s="68"/>
      <c r="X28" s="68"/>
      <c r="Y28" s="68"/>
    </row>
    <row r="29" spans="1:26" x14ac:dyDescent="0.4">
      <c r="A29" s="140">
        <v>24</v>
      </c>
      <c r="B29" s="350" t="s">
        <v>110</v>
      </c>
      <c r="C29" s="173">
        <f t="shared" si="0"/>
        <v>316</v>
      </c>
      <c r="D29" s="77">
        <v>72</v>
      </c>
      <c r="E29" s="8">
        <v>100</v>
      </c>
      <c r="F29" s="8">
        <v>40</v>
      </c>
      <c r="G29" s="77">
        <v>100</v>
      </c>
      <c r="H29" s="9">
        <v>4</v>
      </c>
      <c r="I29" s="9"/>
      <c r="J29" s="9"/>
      <c r="K29" s="9"/>
      <c r="L29" s="9"/>
      <c r="M29" s="9"/>
      <c r="N29" s="95"/>
      <c r="O29" s="97"/>
      <c r="P29" s="97"/>
      <c r="Q29" s="104"/>
      <c r="R29" s="104"/>
      <c r="S29" s="97"/>
      <c r="T29" s="97"/>
      <c r="U29" s="68"/>
      <c r="V29" s="68"/>
      <c r="W29" s="68"/>
      <c r="X29" s="68"/>
      <c r="Y29" s="68"/>
    </row>
    <row r="30" spans="1:26" x14ac:dyDescent="0.4">
      <c r="A30" s="140">
        <v>25</v>
      </c>
      <c r="B30" s="350" t="s">
        <v>12</v>
      </c>
      <c r="C30" s="173">
        <f t="shared" si="0"/>
        <v>315.63</v>
      </c>
      <c r="D30" s="77">
        <v>129.6</v>
      </c>
      <c r="E30" s="8">
        <v>21.7</v>
      </c>
      <c r="F30" s="8">
        <v>55.33</v>
      </c>
      <c r="G30" s="77">
        <v>95</v>
      </c>
      <c r="H30" s="9">
        <v>14</v>
      </c>
      <c r="I30" s="9"/>
      <c r="J30" s="9"/>
      <c r="K30" s="9"/>
      <c r="L30" s="9"/>
      <c r="M30" s="9"/>
      <c r="N30" s="95"/>
      <c r="O30" s="97"/>
      <c r="P30" s="97"/>
      <c r="Q30" s="104"/>
      <c r="R30" s="104"/>
      <c r="S30" s="97"/>
      <c r="T30" s="97"/>
      <c r="U30" s="68"/>
      <c r="V30" s="68"/>
      <c r="W30" s="68"/>
      <c r="X30" s="68"/>
      <c r="Y30" s="68"/>
    </row>
    <row r="31" spans="1:26" x14ac:dyDescent="0.4">
      <c r="A31" s="140">
        <v>26</v>
      </c>
      <c r="B31" s="350" t="s">
        <v>15</v>
      </c>
      <c r="C31" s="173">
        <f t="shared" si="0"/>
        <v>308.75</v>
      </c>
      <c r="D31" s="77">
        <v>81.25</v>
      </c>
      <c r="E31" s="8"/>
      <c r="F31" s="8"/>
      <c r="G31" s="77">
        <v>115</v>
      </c>
      <c r="H31" s="9">
        <v>112.5</v>
      </c>
      <c r="I31" s="9"/>
      <c r="J31" s="9"/>
      <c r="K31" s="9"/>
      <c r="L31" s="9"/>
      <c r="M31" s="9"/>
      <c r="N31" s="95"/>
      <c r="O31" s="97"/>
      <c r="P31" s="97"/>
      <c r="Q31" s="104"/>
      <c r="R31" s="104"/>
      <c r="S31" s="97"/>
      <c r="T31" s="97"/>
      <c r="U31" s="68"/>
      <c r="V31" s="68"/>
      <c r="W31" s="68"/>
      <c r="X31" s="68"/>
      <c r="Y31" s="68"/>
    </row>
    <row r="32" spans="1:26" x14ac:dyDescent="0.4">
      <c r="A32" s="140">
        <v>27</v>
      </c>
      <c r="B32" s="350" t="s">
        <v>58</v>
      </c>
      <c r="C32" s="173">
        <f t="shared" si="0"/>
        <v>282.5</v>
      </c>
      <c r="D32" s="8"/>
      <c r="E32" s="8">
        <v>65</v>
      </c>
      <c r="F32" s="8">
        <v>85</v>
      </c>
      <c r="G32" s="8"/>
      <c r="H32" s="9">
        <v>132.5</v>
      </c>
      <c r="I32" s="9"/>
      <c r="J32" s="9"/>
      <c r="K32" s="9"/>
      <c r="L32" s="9"/>
      <c r="M32" s="9"/>
      <c r="N32" s="95"/>
      <c r="O32" s="97"/>
      <c r="P32" s="97"/>
      <c r="Q32" s="104"/>
      <c r="R32" s="104"/>
      <c r="S32" s="97"/>
      <c r="T32" s="97"/>
      <c r="U32" s="68"/>
      <c r="V32" s="68"/>
      <c r="W32" s="68"/>
      <c r="X32" s="68"/>
      <c r="Y32" s="68"/>
    </row>
    <row r="33" spans="1:25" x14ac:dyDescent="0.4">
      <c r="A33" s="140">
        <v>28</v>
      </c>
      <c r="B33" s="350" t="s">
        <v>19</v>
      </c>
      <c r="C33" s="173">
        <f t="shared" si="0"/>
        <v>270.5</v>
      </c>
      <c r="D33" s="77">
        <v>150</v>
      </c>
      <c r="E33" s="8">
        <v>43.5</v>
      </c>
      <c r="F33" s="8">
        <v>77</v>
      </c>
      <c r="G33" s="8"/>
      <c r="H33" s="9"/>
      <c r="I33" s="9"/>
      <c r="J33" s="9"/>
      <c r="K33" s="9"/>
      <c r="L33" s="9"/>
      <c r="M33" s="9"/>
      <c r="N33" s="95"/>
      <c r="O33" s="97"/>
      <c r="P33" s="97"/>
      <c r="Q33" s="104"/>
      <c r="R33" s="104"/>
      <c r="S33" s="97"/>
      <c r="T33" s="97"/>
      <c r="U33" s="68"/>
      <c r="V33" s="68"/>
      <c r="W33" s="68"/>
      <c r="X33" s="68"/>
      <c r="Y33" s="68"/>
    </row>
    <row r="34" spans="1:25" x14ac:dyDescent="0.4">
      <c r="A34" s="140">
        <v>29</v>
      </c>
      <c r="B34" s="350" t="s">
        <v>29</v>
      </c>
      <c r="C34" s="173">
        <f t="shared" si="0"/>
        <v>236</v>
      </c>
      <c r="D34" s="77">
        <v>72</v>
      </c>
      <c r="E34" s="8">
        <v>13.5</v>
      </c>
      <c r="F34" s="8">
        <v>150.5</v>
      </c>
      <c r="G34" s="8"/>
      <c r="H34" s="9"/>
      <c r="I34" s="9"/>
      <c r="J34" s="9"/>
      <c r="K34" s="9"/>
      <c r="L34" s="9"/>
      <c r="M34" s="9"/>
      <c r="N34" s="95"/>
      <c r="O34" s="97"/>
      <c r="P34" s="97"/>
      <c r="Q34" s="104"/>
      <c r="R34" s="104"/>
      <c r="S34" s="97"/>
      <c r="T34" s="97"/>
      <c r="U34" s="68"/>
      <c r="V34" s="68"/>
      <c r="W34" s="68"/>
      <c r="X34" s="68"/>
      <c r="Y34" s="68"/>
    </row>
    <row r="35" spans="1:25" x14ac:dyDescent="0.4">
      <c r="A35" s="140">
        <v>30</v>
      </c>
      <c r="B35" s="128" t="s">
        <v>90</v>
      </c>
      <c r="C35" s="173">
        <f t="shared" si="0"/>
        <v>235</v>
      </c>
      <c r="D35" s="77">
        <v>80</v>
      </c>
      <c r="E35" s="8">
        <v>17.5</v>
      </c>
      <c r="F35" s="8">
        <v>100</v>
      </c>
      <c r="G35" s="648">
        <v>22.5</v>
      </c>
      <c r="H35" s="9">
        <v>15</v>
      </c>
      <c r="I35" s="9"/>
      <c r="J35" s="9"/>
      <c r="K35" s="9"/>
      <c r="L35" s="9"/>
      <c r="M35" s="9"/>
      <c r="N35" s="95"/>
      <c r="O35" s="97"/>
      <c r="P35" s="97"/>
      <c r="Q35" s="104"/>
      <c r="R35" s="104"/>
      <c r="S35" s="97"/>
      <c r="T35" s="97"/>
      <c r="U35" s="68"/>
      <c r="V35" s="68"/>
      <c r="W35" s="68"/>
      <c r="X35" s="68"/>
      <c r="Y35" s="68"/>
    </row>
    <row r="36" spans="1:25" x14ac:dyDescent="0.4">
      <c r="A36" s="140">
        <v>31</v>
      </c>
      <c r="B36" s="350" t="s">
        <v>8</v>
      </c>
      <c r="C36" s="173">
        <f t="shared" si="0"/>
        <v>228.6</v>
      </c>
      <c r="D36" s="77">
        <v>81.599999999999994</v>
      </c>
      <c r="E36" s="8">
        <v>60</v>
      </c>
      <c r="F36" s="8">
        <v>19</v>
      </c>
      <c r="G36" s="77">
        <v>18</v>
      </c>
      <c r="H36" s="9">
        <v>50</v>
      </c>
      <c r="I36" s="9"/>
      <c r="J36" s="9"/>
      <c r="K36" s="9"/>
      <c r="L36" s="9"/>
      <c r="M36" s="9"/>
      <c r="N36" s="95"/>
      <c r="O36" s="97"/>
      <c r="P36" s="97"/>
      <c r="Q36" s="104"/>
      <c r="R36" s="104"/>
      <c r="S36" s="97"/>
      <c r="T36" s="97"/>
      <c r="U36" s="68"/>
      <c r="V36" s="68"/>
      <c r="W36" s="68"/>
      <c r="X36" s="68"/>
      <c r="Y36" s="68"/>
    </row>
    <row r="37" spans="1:25" x14ac:dyDescent="0.4">
      <c r="A37" s="140">
        <v>32</v>
      </c>
      <c r="B37" s="350" t="s">
        <v>246</v>
      </c>
      <c r="C37" s="173">
        <f t="shared" si="0"/>
        <v>202.6</v>
      </c>
      <c r="D37" s="77">
        <v>17.600000000000001</v>
      </c>
      <c r="E37" s="8">
        <v>25</v>
      </c>
      <c r="F37" s="8">
        <v>120</v>
      </c>
      <c r="G37" s="8"/>
      <c r="H37" s="9">
        <v>40</v>
      </c>
      <c r="I37" s="9"/>
      <c r="J37" s="9"/>
      <c r="K37" s="9"/>
      <c r="L37" s="9"/>
      <c r="M37" s="9"/>
      <c r="N37" s="95"/>
      <c r="O37" s="97"/>
      <c r="P37" s="97"/>
      <c r="Q37" s="104"/>
      <c r="R37" s="104"/>
      <c r="S37" s="97"/>
      <c r="T37" s="97"/>
      <c r="U37" s="68"/>
      <c r="V37" s="68"/>
      <c r="W37" s="68"/>
      <c r="X37" s="68"/>
      <c r="Y37" s="68"/>
    </row>
    <row r="38" spans="1:25" x14ac:dyDescent="0.4">
      <c r="A38" s="140">
        <v>33</v>
      </c>
      <c r="B38" s="350" t="s">
        <v>20</v>
      </c>
      <c r="C38" s="173">
        <f t="shared" ref="C38:C69" si="1">SUM(D38:Y38)</f>
        <v>152.33000000000001</v>
      </c>
      <c r="D38" s="8"/>
      <c r="E38" s="8">
        <v>12.33</v>
      </c>
      <c r="F38" s="8">
        <v>140</v>
      </c>
      <c r="G38" s="8"/>
      <c r="H38" s="9"/>
      <c r="I38" s="9"/>
      <c r="J38" s="9"/>
      <c r="K38" s="9"/>
      <c r="L38" s="9"/>
      <c r="M38" s="9"/>
      <c r="N38" s="95"/>
      <c r="O38" s="97"/>
      <c r="P38" s="97"/>
      <c r="Q38" s="104"/>
      <c r="R38" s="104"/>
      <c r="S38" s="97"/>
      <c r="T38" s="97"/>
      <c r="U38" s="68"/>
      <c r="V38" s="68"/>
      <c r="W38" s="68"/>
      <c r="X38" s="68"/>
      <c r="Y38" s="68"/>
    </row>
    <row r="39" spans="1:25" x14ac:dyDescent="0.4">
      <c r="A39" s="140">
        <v>34</v>
      </c>
      <c r="B39" s="350" t="s">
        <v>213</v>
      </c>
      <c r="C39" s="173">
        <f t="shared" si="1"/>
        <v>150</v>
      </c>
      <c r="D39" s="8"/>
      <c r="E39" s="8"/>
      <c r="F39" s="8">
        <v>90</v>
      </c>
      <c r="G39" s="77">
        <v>60</v>
      </c>
      <c r="H39" s="9"/>
      <c r="I39" s="9"/>
      <c r="J39" s="9"/>
      <c r="K39" s="9"/>
      <c r="L39" s="9"/>
      <c r="M39" s="9"/>
      <c r="N39" s="95"/>
      <c r="O39" s="97"/>
      <c r="P39" s="97"/>
      <c r="Q39" s="104"/>
      <c r="R39" s="104"/>
      <c r="S39" s="97"/>
      <c r="T39" s="97"/>
      <c r="U39" s="68"/>
      <c r="V39" s="68"/>
      <c r="W39" s="68"/>
      <c r="X39" s="68"/>
      <c r="Y39" s="68"/>
    </row>
    <row r="40" spans="1:25" x14ac:dyDescent="0.4">
      <c r="A40" s="140">
        <v>35</v>
      </c>
      <c r="B40" s="350" t="s">
        <v>26</v>
      </c>
      <c r="C40" s="173">
        <f t="shared" si="1"/>
        <v>141.73000000000002</v>
      </c>
      <c r="D40" s="77">
        <v>75.73</v>
      </c>
      <c r="E40" s="8">
        <v>42</v>
      </c>
      <c r="F40" s="8"/>
      <c r="G40" s="648">
        <v>3</v>
      </c>
      <c r="H40" s="9">
        <v>21</v>
      </c>
      <c r="I40" s="9"/>
      <c r="J40" s="9"/>
      <c r="K40" s="9"/>
      <c r="L40" s="9"/>
      <c r="M40" s="9"/>
      <c r="N40" s="95"/>
      <c r="O40" s="97"/>
      <c r="P40" s="97"/>
      <c r="Q40" s="104"/>
      <c r="R40" s="104"/>
      <c r="S40" s="97"/>
      <c r="T40" s="97"/>
      <c r="U40" s="68"/>
      <c r="V40" s="68"/>
      <c r="W40" s="68"/>
      <c r="X40" s="68"/>
      <c r="Y40" s="68"/>
    </row>
    <row r="41" spans="1:25" x14ac:dyDescent="0.4">
      <c r="A41" s="140">
        <v>36</v>
      </c>
      <c r="B41" s="350" t="s">
        <v>11</v>
      </c>
      <c r="C41" s="173">
        <f t="shared" si="1"/>
        <v>138.6</v>
      </c>
      <c r="D41" s="77">
        <v>73.599999999999994</v>
      </c>
      <c r="E41" s="8">
        <v>30</v>
      </c>
      <c r="F41" s="8"/>
      <c r="G41" s="648">
        <v>5</v>
      </c>
      <c r="H41" s="9">
        <v>30</v>
      </c>
      <c r="I41" s="9"/>
      <c r="J41" s="9"/>
      <c r="K41" s="9"/>
      <c r="L41" s="9"/>
      <c r="M41" s="9"/>
      <c r="N41" s="95"/>
      <c r="O41" s="97"/>
      <c r="P41" s="97"/>
      <c r="Q41" s="104"/>
      <c r="R41" s="104"/>
      <c r="S41" s="97"/>
      <c r="T41" s="97"/>
      <c r="U41" s="68"/>
      <c r="V41" s="68"/>
      <c r="W41" s="68"/>
      <c r="X41" s="68"/>
      <c r="Y41" s="68"/>
    </row>
    <row r="42" spans="1:25" x14ac:dyDescent="0.4">
      <c r="A42" s="140">
        <v>37</v>
      </c>
      <c r="B42" s="350" t="s">
        <v>120</v>
      </c>
      <c r="C42" s="173">
        <f t="shared" si="1"/>
        <v>105.5</v>
      </c>
      <c r="D42" s="77">
        <v>32</v>
      </c>
      <c r="E42" s="8">
        <v>13.5</v>
      </c>
      <c r="F42" s="8">
        <v>60</v>
      </c>
      <c r="G42" s="8"/>
      <c r="H42" s="9"/>
      <c r="I42" s="9"/>
      <c r="J42" s="9"/>
      <c r="K42" s="9"/>
      <c r="L42" s="9"/>
      <c r="M42" s="9"/>
      <c r="N42" s="95"/>
      <c r="O42" s="97"/>
      <c r="P42" s="97"/>
      <c r="Q42" s="104"/>
      <c r="R42" s="104"/>
      <c r="S42" s="97"/>
      <c r="T42" s="97"/>
      <c r="U42" s="68"/>
      <c r="V42" s="68"/>
      <c r="W42" s="68"/>
      <c r="X42" s="68"/>
      <c r="Y42" s="68"/>
    </row>
    <row r="43" spans="1:25" x14ac:dyDescent="0.4">
      <c r="A43" s="140">
        <v>38</v>
      </c>
      <c r="B43" s="269" t="s">
        <v>260</v>
      </c>
      <c r="C43" s="173">
        <f t="shared" si="1"/>
        <v>96.8</v>
      </c>
      <c r="D43" s="8">
        <v>12.8</v>
      </c>
      <c r="E43" s="8">
        <v>25</v>
      </c>
      <c r="F43" s="8">
        <v>40</v>
      </c>
      <c r="G43" s="648">
        <v>8</v>
      </c>
      <c r="H43" s="9">
        <v>11</v>
      </c>
      <c r="I43" s="9"/>
      <c r="J43" s="9"/>
      <c r="K43" s="9"/>
      <c r="L43" s="9"/>
      <c r="M43" s="9"/>
      <c r="N43" s="95"/>
      <c r="O43" s="97"/>
      <c r="P43" s="97"/>
      <c r="Q43" s="104"/>
      <c r="R43" s="104"/>
      <c r="S43" s="98"/>
      <c r="T43" s="97"/>
      <c r="U43" s="68"/>
      <c r="V43" s="68"/>
      <c r="W43" s="68"/>
      <c r="X43" s="68"/>
      <c r="Y43" s="68"/>
    </row>
    <row r="44" spans="1:25" x14ac:dyDescent="0.4">
      <c r="A44" s="140">
        <v>39</v>
      </c>
      <c r="B44" s="350" t="s">
        <v>51</v>
      </c>
      <c r="C44" s="173">
        <f t="shared" si="1"/>
        <v>90</v>
      </c>
      <c r="D44" s="8"/>
      <c r="E44" s="8">
        <v>90</v>
      </c>
      <c r="F44" s="8"/>
      <c r="G44" s="8"/>
      <c r="H44" s="9"/>
      <c r="I44" s="9"/>
      <c r="J44" s="9"/>
      <c r="K44" s="9"/>
      <c r="L44" s="9"/>
      <c r="M44" s="9"/>
      <c r="N44" s="95"/>
      <c r="O44" s="97"/>
      <c r="P44" s="97"/>
      <c r="Q44" s="104"/>
      <c r="R44" s="104"/>
      <c r="S44" s="97"/>
      <c r="T44" s="97"/>
      <c r="U44" s="68"/>
      <c r="V44" s="68"/>
      <c r="W44" s="68"/>
      <c r="X44" s="68"/>
      <c r="Y44" s="68"/>
    </row>
    <row r="45" spans="1:25" x14ac:dyDescent="0.4">
      <c r="A45" s="140">
        <v>40</v>
      </c>
      <c r="B45" s="350" t="s">
        <v>391</v>
      </c>
      <c r="C45" s="173">
        <f t="shared" si="1"/>
        <v>75</v>
      </c>
      <c r="D45" s="8"/>
      <c r="E45" s="8"/>
      <c r="F45" s="8"/>
      <c r="G45" s="8"/>
      <c r="H45" s="9">
        <v>75</v>
      </c>
      <c r="I45" s="9"/>
      <c r="J45" s="77"/>
      <c r="K45" s="9"/>
      <c r="L45" s="9"/>
      <c r="M45" s="9"/>
      <c r="N45" s="95"/>
      <c r="O45" s="97"/>
      <c r="P45" s="97"/>
      <c r="Q45" s="104"/>
      <c r="R45" s="104"/>
      <c r="S45" s="97"/>
      <c r="T45" s="97"/>
      <c r="U45" s="68"/>
      <c r="V45" s="68"/>
      <c r="W45" s="68"/>
      <c r="X45" s="68"/>
      <c r="Y45" s="68"/>
    </row>
    <row r="46" spans="1:25" x14ac:dyDescent="0.4">
      <c r="A46" s="140">
        <v>41</v>
      </c>
      <c r="B46" s="350" t="s">
        <v>77</v>
      </c>
      <c r="C46" s="173">
        <f t="shared" si="1"/>
        <v>66.8</v>
      </c>
      <c r="D46" s="8"/>
      <c r="E46" s="8"/>
      <c r="F46" s="8">
        <v>45.5</v>
      </c>
      <c r="G46" s="77">
        <v>7</v>
      </c>
      <c r="H46" s="9">
        <v>14.3</v>
      </c>
      <c r="I46" s="9"/>
      <c r="J46" s="9"/>
      <c r="K46" s="9"/>
      <c r="L46" s="9"/>
      <c r="M46" s="9"/>
      <c r="N46" s="95"/>
      <c r="O46" s="97"/>
      <c r="P46" s="97"/>
      <c r="Q46" s="104"/>
      <c r="R46" s="104"/>
      <c r="S46" s="97"/>
      <c r="T46" s="97"/>
      <c r="U46" s="68"/>
      <c r="V46" s="68"/>
      <c r="W46" s="68"/>
      <c r="X46" s="68"/>
      <c r="Y46" s="68"/>
    </row>
    <row r="47" spans="1:25" x14ac:dyDescent="0.4">
      <c r="A47" s="140">
        <v>42</v>
      </c>
      <c r="B47" s="644" t="s">
        <v>730</v>
      </c>
      <c r="C47" s="173">
        <f t="shared" si="1"/>
        <v>60</v>
      </c>
      <c r="D47" s="8"/>
      <c r="E47" s="8"/>
      <c r="F47" s="8"/>
      <c r="G47" s="52">
        <v>37.5</v>
      </c>
      <c r="H47" s="9">
        <v>22.5</v>
      </c>
      <c r="I47" s="9"/>
      <c r="J47" s="77"/>
      <c r="K47" s="9"/>
      <c r="L47" s="9"/>
      <c r="M47" s="9"/>
      <c r="N47" s="95"/>
      <c r="O47" s="97"/>
      <c r="P47" s="97"/>
      <c r="Q47" s="104"/>
      <c r="R47" s="104"/>
      <c r="S47" s="97"/>
      <c r="T47" s="97"/>
      <c r="U47" s="68"/>
      <c r="V47" s="68"/>
      <c r="W47" s="68"/>
      <c r="X47" s="68"/>
      <c r="Y47" s="68"/>
    </row>
    <row r="48" spans="1:25" x14ac:dyDescent="0.4">
      <c r="A48" s="140">
        <v>43</v>
      </c>
      <c r="B48" s="350" t="s">
        <v>25</v>
      </c>
      <c r="C48" s="173">
        <f t="shared" si="1"/>
        <v>50.25</v>
      </c>
      <c r="D48" s="77">
        <v>26.25</v>
      </c>
      <c r="E48" s="8">
        <v>1.5</v>
      </c>
      <c r="F48" s="8"/>
      <c r="G48" s="77">
        <v>22.5</v>
      </c>
      <c r="H48" s="9"/>
      <c r="I48" s="9"/>
      <c r="J48" s="9"/>
      <c r="K48" s="9"/>
      <c r="L48" s="9"/>
      <c r="M48" s="9"/>
      <c r="N48" s="95"/>
      <c r="O48" s="98"/>
      <c r="P48" s="97"/>
      <c r="Q48" s="104"/>
      <c r="R48" s="104"/>
      <c r="S48" s="97"/>
      <c r="T48" s="97"/>
      <c r="U48" s="68"/>
      <c r="V48" s="68"/>
      <c r="W48" s="68"/>
      <c r="X48" s="68"/>
      <c r="Y48" s="68"/>
    </row>
    <row r="49" spans="1:26" x14ac:dyDescent="0.4">
      <c r="A49" s="140">
        <v>44</v>
      </c>
      <c r="B49" s="128" t="s">
        <v>314</v>
      </c>
      <c r="C49" s="173">
        <f t="shared" si="1"/>
        <v>49</v>
      </c>
      <c r="D49" s="77">
        <v>3</v>
      </c>
      <c r="E49" s="8"/>
      <c r="F49" s="8"/>
      <c r="G49" s="648">
        <v>35</v>
      </c>
      <c r="H49" s="9">
        <v>11</v>
      </c>
      <c r="I49" s="9"/>
      <c r="J49" s="9"/>
      <c r="K49" s="9"/>
      <c r="L49" s="9"/>
      <c r="M49" s="9"/>
      <c r="N49" s="95"/>
      <c r="O49" s="97"/>
      <c r="P49" s="97"/>
      <c r="Q49" s="104"/>
      <c r="R49" s="104"/>
      <c r="S49" s="97"/>
      <c r="T49" s="97"/>
      <c r="U49" s="68"/>
      <c r="V49" s="68"/>
      <c r="W49" s="68"/>
      <c r="X49" s="68"/>
      <c r="Y49" s="68"/>
    </row>
    <row r="50" spans="1:26" x14ac:dyDescent="0.4">
      <c r="A50" s="140">
        <v>45</v>
      </c>
      <c r="B50" s="350" t="s">
        <v>30</v>
      </c>
      <c r="C50" s="173">
        <f t="shared" si="1"/>
        <v>45.25</v>
      </c>
      <c r="D50" s="77">
        <v>9</v>
      </c>
      <c r="E50" s="8">
        <v>3.75</v>
      </c>
      <c r="F50" s="8">
        <v>32.5</v>
      </c>
      <c r="G50" s="8"/>
      <c r="H50" s="9"/>
      <c r="I50" s="9"/>
      <c r="J50" s="9"/>
      <c r="K50" s="9"/>
      <c r="L50" s="9"/>
      <c r="M50" s="9"/>
      <c r="N50" s="95"/>
      <c r="O50" s="97"/>
      <c r="P50" s="97"/>
      <c r="Q50" s="104"/>
      <c r="R50" s="104"/>
      <c r="S50" s="97"/>
      <c r="T50" s="97"/>
      <c r="U50" s="68"/>
      <c r="V50" s="68"/>
      <c r="W50" s="68"/>
      <c r="X50" s="68"/>
      <c r="Y50" s="68"/>
    </row>
    <row r="51" spans="1:26" x14ac:dyDescent="0.4">
      <c r="A51" s="140">
        <v>46</v>
      </c>
      <c r="B51" s="647" t="s">
        <v>475</v>
      </c>
      <c r="C51" s="173">
        <f t="shared" si="1"/>
        <v>45</v>
      </c>
      <c r="D51" s="8"/>
      <c r="E51" s="8"/>
      <c r="F51" s="8"/>
      <c r="G51" s="77">
        <v>45</v>
      </c>
      <c r="H51" s="9"/>
      <c r="I51" s="9"/>
      <c r="J51" s="9"/>
      <c r="K51" s="9"/>
      <c r="L51" s="9"/>
      <c r="M51" s="9"/>
      <c r="N51" s="95"/>
      <c r="O51" s="97"/>
      <c r="P51" s="97"/>
      <c r="Q51" s="104"/>
      <c r="R51" s="104"/>
      <c r="S51" s="97"/>
      <c r="T51" s="97"/>
      <c r="U51" s="68"/>
      <c r="V51" s="68"/>
      <c r="W51" s="68"/>
      <c r="X51" s="68"/>
      <c r="Y51" s="68"/>
    </row>
    <row r="52" spans="1:26" x14ac:dyDescent="0.4">
      <c r="A52" s="140">
        <v>47</v>
      </c>
      <c r="B52" s="632" t="s">
        <v>240</v>
      </c>
      <c r="C52" s="173">
        <f t="shared" si="1"/>
        <v>23.5</v>
      </c>
      <c r="D52" s="8" t="s">
        <v>589</v>
      </c>
      <c r="E52" s="8"/>
      <c r="F52" s="8"/>
      <c r="G52" s="52">
        <v>23.5</v>
      </c>
      <c r="H52" s="9"/>
      <c r="I52" s="9"/>
      <c r="J52" s="9"/>
      <c r="K52" s="9"/>
      <c r="L52" s="9"/>
      <c r="M52" s="9"/>
      <c r="N52" s="95"/>
      <c r="O52" s="97"/>
      <c r="P52" s="97"/>
      <c r="Q52" s="104"/>
      <c r="R52" s="104"/>
      <c r="S52" s="97"/>
      <c r="T52" s="97"/>
      <c r="U52" s="68"/>
      <c r="V52" s="68"/>
      <c r="W52" s="68"/>
      <c r="X52" s="68"/>
      <c r="Y52" s="68"/>
    </row>
    <row r="53" spans="1:26" x14ac:dyDescent="0.4">
      <c r="A53" s="140">
        <v>48</v>
      </c>
      <c r="B53" s="351" t="s">
        <v>449</v>
      </c>
      <c r="C53" s="173">
        <f t="shared" si="1"/>
        <v>19.73</v>
      </c>
      <c r="D53" s="77">
        <v>19.73</v>
      </c>
      <c r="E53" s="8"/>
      <c r="F53" s="8"/>
      <c r="G53" s="8"/>
      <c r="H53" s="9"/>
      <c r="I53" s="9"/>
      <c r="J53" s="9"/>
      <c r="K53" s="9"/>
      <c r="L53" s="9"/>
      <c r="M53" s="9"/>
      <c r="N53" s="95"/>
      <c r="O53" s="97"/>
      <c r="P53" s="97"/>
      <c r="Q53" s="104"/>
      <c r="R53" s="104"/>
      <c r="S53" s="97"/>
      <c r="T53" s="97"/>
      <c r="U53" s="68"/>
      <c r="V53" s="68"/>
      <c r="W53" s="68"/>
      <c r="X53" s="68"/>
      <c r="Y53" s="68"/>
    </row>
    <row r="54" spans="1:26" x14ac:dyDescent="0.4">
      <c r="A54" s="140">
        <v>48</v>
      </c>
      <c r="B54" s="495" t="s">
        <v>573</v>
      </c>
      <c r="C54" s="173">
        <f t="shared" si="1"/>
        <v>19.73</v>
      </c>
      <c r="D54" s="77">
        <v>19.73</v>
      </c>
      <c r="E54" s="8"/>
      <c r="F54" s="8"/>
      <c r="G54" s="8"/>
      <c r="H54" s="9"/>
      <c r="I54" s="9"/>
      <c r="J54" s="9"/>
      <c r="K54" s="9"/>
      <c r="L54" s="9"/>
      <c r="M54" s="9"/>
      <c r="N54" s="95"/>
      <c r="O54" s="97"/>
      <c r="P54" s="97"/>
      <c r="Q54" s="104"/>
      <c r="R54" s="104"/>
      <c r="S54" s="97"/>
      <c r="T54" s="97"/>
      <c r="U54" s="68"/>
      <c r="V54" s="68"/>
      <c r="W54" s="68"/>
      <c r="X54" s="68"/>
      <c r="Y54" s="68"/>
    </row>
    <row r="55" spans="1:26" x14ac:dyDescent="0.4">
      <c r="A55" s="140">
        <v>48</v>
      </c>
      <c r="B55" s="350" t="s">
        <v>22</v>
      </c>
      <c r="C55" s="173">
        <f t="shared" si="1"/>
        <v>16</v>
      </c>
      <c r="D55" s="77">
        <v>16</v>
      </c>
      <c r="E55" s="8"/>
      <c r="F55" s="8"/>
      <c r="G55" s="8"/>
      <c r="H55" s="9"/>
      <c r="I55" s="9"/>
      <c r="J55" s="9"/>
      <c r="K55" s="9"/>
      <c r="L55" s="9"/>
      <c r="M55" s="9"/>
      <c r="N55" s="95"/>
      <c r="O55" s="97"/>
      <c r="P55" s="97"/>
      <c r="Q55" s="104"/>
      <c r="R55" s="104"/>
      <c r="S55" s="97"/>
      <c r="T55" s="97"/>
      <c r="U55" s="68"/>
      <c r="V55" s="68"/>
      <c r="W55" s="68"/>
      <c r="X55" s="68"/>
      <c r="Y55" s="68"/>
    </row>
    <row r="56" spans="1:26" hidden="1" x14ac:dyDescent="0.4">
      <c r="A56" s="140">
        <v>48</v>
      </c>
      <c r="B56" s="350" t="s">
        <v>70</v>
      </c>
      <c r="C56" s="173">
        <f t="shared" si="1"/>
        <v>0</v>
      </c>
      <c r="D56" s="8"/>
      <c r="E56" s="8"/>
      <c r="F56" s="8"/>
      <c r="G56" s="8"/>
      <c r="H56" s="9"/>
      <c r="I56" s="9"/>
      <c r="J56" s="9"/>
      <c r="K56" s="9"/>
      <c r="L56" s="9"/>
      <c r="M56" s="9"/>
      <c r="N56" s="95"/>
      <c r="O56" s="97"/>
      <c r="P56" s="97"/>
      <c r="Q56" s="104"/>
      <c r="R56" s="104"/>
      <c r="S56" s="97"/>
      <c r="T56" s="97"/>
      <c r="U56" s="68"/>
      <c r="V56" s="68"/>
      <c r="W56" s="68"/>
      <c r="X56" s="68"/>
      <c r="Y56" s="68"/>
    </row>
    <row r="57" spans="1:26" hidden="1" x14ac:dyDescent="0.4">
      <c r="A57" s="140">
        <v>48</v>
      </c>
      <c r="B57" s="350" t="s">
        <v>74</v>
      </c>
      <c r="C57" s="173">
        <f t="shared" si="1"/>
        <v>0</v>
      </c>
      <c r="D57" s="8"/>
      <c r="E57" s="8"/>
      <c r="F57" s="8"/>
      <c r="G57" s="9"/>
      <c r="H57" s="9"/>
      <c r="I57" s="9"/>
      <c r="J57" s="9"/>
      <c r="K57" s="9"/>
      <c r="L57" s="9"/>
      <c r="M57" s="9"/>
      <c r="N57" s="95"/>
      <c r="O57" s="97"/>
      <c r="P57" s="97"/>
      <c r="Q57" s="104"/>
      <c r="R57" s="104"/>
      <c r="S57" s="97"/>
      <c r="T57" s="97"/>
      <c r="U57" s="68"/>
      <c r="V57" s="68"/>
      <c r="W57" s="68"/>
      <c r="X57" s="68"/>
      <c r="Y57" s="68"/>
    </row>
    <row r="58" spans="1:26" hidden="1" x14ac:dyDescent="0.4">
      <c r="A58" s="140">
        <v>48</v>
      </c>
      <c r="B58" s="350" t="s">
        <v>66</v>
      </c>
      <c r="C58" s="173">
        <f t="shared" si="1"/>
        <v>0</v>
      </c>
      <c r="D58" s="8"/>
      <c r="E58" s="8"/>
      <c r="F58" s="8"/>
      <c r="G58" s="8"/>
      <c r="H58" s="9"/>
      <c r="I58" s="9"/>
      <c r="J58" s="9"/>
      <c r="K58" s="9"/>
      <c r="L58" s="9"/>
      <c r="M58" s="9"/>
      <c r="N58" s="95"/>
      <c r="O58" s="97"/>
      <c r="P58" s="97"/>
      <c r="Q58" s="104"/>
      <c r="R58" s="104"/>
      <c r="S58" s="97"/>
      <c r="T58" s="97"/>
      <c r="U58" s="68"/>
      <c r="V58" s="68"/>
      <c r="W58" s="68"/>
      <c r="X58" s="68"/>
      <c r="Y58" s="68"/>
    </row>
    <row r="59" spans="1:26" hidden="1" x14ac:dyDescent="0.4">
      <c r="A59" s="140">
        <v>48</v>
      </c>
      <c r="B59" s="350" t="s">
        <v>75</v>
      </c>
      <c r="C59" s="173">
        <f t="shared" si="1"/>
        <v>0</v>
      </c>
      <c r="D59" s="8" t="s">
        <v>589</v>
      </c>
      <c r="E59" s="8"/>
      <c r="F59" s="8"/>
      <c r="G59" s="8"/>
      <c r="H59" s="9"/>
      <c r="I59" s="9"/>
      <c r="J59" s="9"/>
      <c r="K59" s="9"/>
      <c r="L59" s="9"/>
      <c r="M59" s="9"/>
      <c r="N59" s="95"/>
      <c r="O59" s="97"/>
      <c r="P59" s="97"/>
      <c r="Q59" s="104"/>
      <c r="R59" s="104"/>
      <c r="S59" s="97"/>
      <c r="T59" s="97"/>
      <c r="U59" s="68"/>
      <c r="V59" s="68"/>
      <c r="W59" s="68"/>
      <c r="X59" s="68"/>
      <c r="Y59" s="68"/>
    </row>
    <row r="60" spans="1:26" hidden="1" x14ac:dyDescent="0.4">
      <c r="A60" s="140">
        <v>48</v>
      </c>
      <c r="B60" s="350" t="s">
        <v>68</v>
      </c>
      <c r="C60" s="173">
        <f t="shared" si="1"/>
        <v>0</v>
      </c>
      <c r="D60" s="8"/>
      <c r="E60" s="8"/>
      <c r="F60" s="8"/>
      <c r="G60" s="8"/>
      <c r="H60" s="9"/>
      <c r="I60" s="9"/>
      <c r="J60" s="9"/>
      <c r="K60" s="9"/>
      <c r="L60" s="9"/>
      <c r="M60" s="9"/>
      <c r="N60" s="95"/>
      <c r="O60" s="97"/>
      <c r="P60" s="97"/>
      <c r="Q60" s="104"/>
      <c r="R60" s="104"/>
      <c r="S60" s="97"/>
      <c r="T60" s="97"/>
      <c r="U60" s="68"/>
      <c r="V60" s="68"/>
      <c r="W60" s="68"/>
      <c r="X60" s="68"/>
      <c r="Y60" s="68"/>
    </row>
    <row r="61" spans="1:26" hidden="1" x14ac:dyDescent="0.4">
      <c r="A61" s="140">
        <v>48</v>
      </c>
      <c r="B61" s="350" t="s">
        <v>68</v>
      </c>
      <c r="C61" s="173">
        <f t="shared" si="1"/>
        <v>0</v>
      </c>
      <c r="D61" s="8"/>
      <c r="E61" s="8"/>
      <c r="F61" s="8"/>
      <c r="G61" s="8"/>
      <c r="H61" s="9"/>
      <c r="I61" s="9"/>
      <c r="J61" s="9"/>
      <c r="K61" s="9"/>
      <c r="L61" s="9"/>
      <c r="M61" s="9"/>
      <c r="N61" s="95"/>
      <c r="O61" s="97"/>
      <c r="P61" s="97"/>
      <c r="Q61" s="104"/>
      <c r="R61" s="104"/>
      <c r="S61" s="97"/>
      <c r="T61" s="97"/>
      <c r="U61" s="68"/>
      <c r="V61" s="68"/>
      <c r="W61" s="68"/>
      <c r="X61" s="68"/>
      <c r="Y61" s="68"/>
    </row>
    <row r="62" spans="1:26" s="89" customFormat="1" hidden="1" x14ac:dyDescent="0.4">
      <c r="A62" s="140">
        <v>48</v>
      </c>
      <c r="B62" s="351" t="s">
        <v>160</v>
      </c>
      <c r="C62" s="173">
        <f t="shared" si="1"/>
        <v>0</v>
      </c>
      <c r="D62" s="8"/>
      <c r="E62" s="8"/>
      <c r="F62" s="8"/>
      <c r="G62" s="8"/>
      <c r="H62" s="9"/>
      <c r="I62" s="9"/>
      <c r="J62" s="9"/>
      <c r="K62" s="9"/>
      <c r="L62" s="9"/>
      <c r="M62" s="9"/>
      <c r="N62" s="95"/>
      <c r="O62" s="97"/>
      <c r="P62" s="97"/>
      <c r="Q62" s="104"/>
      <c r="R62" s="104"/>
      <c r="S62" s="97"/>
      <c r="T62" s="97"/>
      <c r="U62" s="68"/>
      <c r="V62" s="68"/>
      <c r="W62" s="68"/>
      <c r="X62" s="68"/>
      <c r="Y62" s="68"/>
      <c r="Z62" s="2"/>
    </row>
    <row r="63" spans="1:26" hidden="1" x14ac:dyDescent="0.4">
      <c r="A63" s="140">
        <v>48</v>
      </c>
      <c r="B63" s="350" t="s">
        <v>42</v>
      </c>
      <c r="C63" s="173">
        <f t="shared" si="1"/>
        <v>0</v>
      </c>
      <c r="D63" s="8"/>
      <c r="E63" s="8"/>
      <c r="F63" s="8"/>
      <c r="G63" s="8"/>
      <c r="H63" s="9"/>
      <c r="I63" s="9"/>
      <c r="J63" s="9"/>
      <c r="K63" s="9"/>
      <c r="L63" s="9"/>
      <c r="M63" s="9"/>
      <c r="N63" s="95"/>
      <c r="O63" s="97"/>
      <c r="P63" s="97"/>
      <c r="Q63" s="104"/>
      <c r="R63" s="104"/>
      <c r="S63" s="97"/>
      <c r="T63" s="97"/>
      <c r="U63" s="68"/>
      <c r="V63" s="68"/>
      <c r="W63" s="68"/>
      <c r="X63" s="68"/>
      <c r="Y63" s="68"/>
    </row>
    <row r="64" spans="1:26" hidden="1" x14ac:dyDescent="0.4">
      <c r="A64" s="140">
        <v>48</v>
      </c>
      <c r="B64" s="350" t="s">
        <v>42</v>
      </c>
      <c r="C64" s="173">
        <f t="shared" si="1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95"/>
      <c r="O64" s="97"/>
      <c r="P64" s="97"/>
      <c r="Q64" s="104"/>
      <c r="R64" s="104"/>
      <c r="S64" s="97"/>
      <c r="T64" s="97"/>
      <c r="U64" s="68"/>
      <c r="V64" s="68"/>
      <c r="W64" s="68"/>
      <c r="X64" s="68"/>
      <c r="Y64" s="68"/>
      <c r="Z64" s="7"/>
    </row>
    <row r="65" spans="1:25" hidden="1" x14ac:dyDescent="0.4">
      <c r="A65" s="140">
        <v>48</v>
      </c>
      <c r="B65" s="350" t="s">
        <v>342</v>
      </c>
      <c r="C65" s="173">
        <f t="shared" si="1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95"/>
      <c r="O65" s="97"/>
      <c r="P65" s="97"/>
      <c r="Q65" s="104"/>
      <c r="R65" s="104"/>
      <c r="S65" s="97"/>
      <c r="T65" s="97"/>
      <c r="U65" s="68"/>
      <c r="V65" s="68"/>
      <c r="W65" s="68"/>
      <c r="X65" s="68"/>
      <c r="Y65" s="68"/>
    </row>
    <row r="66" spans="1:25" hidden="1" x14ac:dyDescent="0.4">
      <c r="A66" s="140">
        <v>48</v>
      </c>
      <c r="B66" s="350" t="s">
        <v>121</v>
      </c>
      <c r="C66" s="173">
        <f t="shared" si="1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95"/>
      <c r="O66" s="97"/>
      <c r="P66" s="97"/>
      <c r="Q66" s="104"/>
      <c r="R66" s="104"/>
      <c r="S66" s="97"/>
      <c r="T66" s="68"/>
      <c r="U66" s="68"/>
      <c r="V66" s="68"/>
      <c r="W66" s="68"/>
      <c r="X66" s="94"/>
      <c r="Y66" s="94"/>
    </row>
    <row r="67" spans="1:25" hidden="1" x14ac:dyDescent="0.4">
      <c r="A67" s="140">
        <v>48</v>
      </c>
      <c r="B67" s="350" t="s">
        <v>62</v>
      </c>
      <c r="C67" s="173">
        <f t="shared" si="1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95"/>
      <c r="O67" s="97"/>
      <c r="P67" s="97"/>
      <c r="Q67" s="104"/>
      <c r="R67" s="104"/>
      <c r="S67" s="97"/>
      <c r="T67" s="97"/>
      <c r="U67" s="68"/>
      <c r="V67" s="68"/>
      <c r="W67" s="68"/>
      <c r="X67" s="68"/>
      <c r="Y67" s="68"/>
    </row>
    <row r="68" spans="1:25" hidden="1" x14ac:dyDescent="0.4">
      <c r="A68" s="140">
        <v>48</v>
      </c>
      <c r="B68" s="350" t="s">
        <v>76</v>
      </c>
      <c r="C68" s="173">
        <f t="shared" si="1"/>
        <v>0</v>
      </c>
      <c r="D68" s="8"/>
      <c r="E68" s="8"/>
      <c r="F68" s="8"/>
      <c r="G68" s="8"/>
      <c r="H68" s="9"/>
      <c r="I68" s="10"/>
      <c r="J68" s="9"/>
      <c r="K68" s="9"/>
      <c r="L68" s="9"/>
      <c r="M68" s="9"/>
      <c r="N68" s="95"/>
      <c r="O68" s="97"/>
      <c r="P68" s="97"/>
      <c r="Q68" s="104"/>
      <c r="R68" s="104"/>
      <c r="S68" s="97"/>
      <c r="T68" s="68"/>
      <c r="U68" s="68"/>
      <c r="V68" s="68"/>
      <c r="W68" s="94"/>
      <c r="X68" s="68"/>
      <c r="Y68" s="68"/>
    </row>
    <row r="69" spans="1:25" hidden="1" x14ac:dyDescent="0.4">
      <c r="A69" s="140">
        <v>48</v>
      </c>
      <c r="B69" s="350" t="s">
        <v>122</v>
      </c>
      <c r="C69" s="173">
        <f t="shared" si="1"/>
        <v>0</v>
      </c>
      <c r="D69" s="8"/>
      <c r="E69" s="8"/>
      <c r="F69" s="8"/>
      <c r="G69" s="8"/>
      <c r="H69" s="9"/>
      <c r="I69" s="9"/>
      <c r="J69" s="9"/>
      <c r="K69" s="9"/>
      <c r="L69" s="9"/>
      <c r="M69" s="9"/>
      <c r="N69" s="95"/>
      <c r="O69" s="98"/>
      <c r="P69" s="97"/>
      <c r="Q69" s="104"/>
      <c r="R69" s="104"/>
      <c r="S69" s="97"/>
      <c r="T69" s="97"/>
      <c r="U69" s="68"/>
      <c r="V69" s="94"/>
      <c r="W69" s="68"/>
      <c r="X69" s="68"/>
      <c r="Y69" s="68"/>
    </row>
    <row r="70" spans="1:25" hidden="1" x14ac:dyDescent="0.4">
      <c r="A70" s="140">
        <v>48</v>
      </c>
      <c r="B70" s="350" t="s">
        <v>67</v>
      </c>
      <c r="C70" s="173">
        <f t="shared" ref="C70:C101" si="2">SUM(D70:Y70)</f>
        <v>0</v>
      </c>
      <c r="D70" s="8"/>
      <c r="E70" s="8"/>
      <c r="F70" s="8"/>
      <c r="G70" s="9"/>
      <c r="H70" s="9"/>
      <c r="I70" s="9"/>
      <c r="J70" s="9"/>
      <c r="K70" s="9"/>
      <c r="L70" s="9"/>
      <c r="M70" s="9"/>
      <c r="N70" s="95"/>
      <c r="O70" s="97"/>
      <c r="P70" s="97"/>
      <c r="Q70" s="104"/>
      <c r="R70" s="104"/>
      <c r="S70" s="97"/>
      <c r="T70" s="97"/>
      <c r="U70" s="68"/>
      <c r="V70" s="68"/>
      <c r="W70" s="68"/>
      <c r="X70" s="68"/>
      <c r="Y70" s="68"/>
    </row>
    <row r="71" spans="1:25" hidden="1" x14ac:dyDescent="0.4">
      <c r="A71" s="140">
        <v>48</v>
      </c>
      <c r="B71" s="350" t="s">
        <v>78</v>
      </c>
      <c r="C71" s="173">
        <f t="shared" si="2"/>
        <v>0</v>
      </c>
      <c r="D71" s="8"/>
      <c r="E71" s="8"/>
      <c r="F71" s="8"/>
      <c r="G71" s="8"/>
      <c r="H71" s="9"/>
      <c r="I71" s="9"/>
      <c r="J71" s="9"/>
      <c r="K71" s="9"/>
      <c r="L71" s="9"/>
      <c r="M71" s="9"/>
      <c r="N71" s="95"/>
      <c r="O71" s="97"/>
      <c r="P71" s="97"/>
      <c r="Q71" s="104"/>
      <c r="R71" s="104"/>
      <c r="S71" s="97"/>
      <c r="T71" s="97"/>
      <c r="U71" s="68"/>
      <c r="V71" s="68"/>
      <c r="W71" s="68"/>
      <c r="X71" s="68"/>
      <c r="Y71" s="68"/>
    </row>
    <row r="72" spans="1:25" hidden="1" x14ac:dyDescent="0.4">
      <c r="A72" s="140">
        <v>48</v>
      </c>
      <c r="B72" s="350" t="s">
        <v>79</v>
      </c>
      <c r="C72" s="173">
        <f t="shared" si="2"/>
        <v>0</v>
      </c>
      <c r="D72" s="8"/>
      <c r="E72" s="8"/>
      <c r="F72" s="8"/>
      <c r="G72" s="8"/>
      <c r="H72" s="93"/>
      <c r="I72" s="9"/>
      <c r="J72" s="9"/>
      <c r="K72" s="9"/>
      <c r="L72" s="9"/>
      <c r="M72" s="9"/>
      <c r="N72" s="95"/>
      <c r="O72" s="97"/>
      <c r="P72" s="97"/>
      <c r="Q72" s="104"/>
      <c r="R72" s="104"/>
      <c r="S72" s="97"/>
      <c r="T72" s="97"/>
      <c r="U72" s="68"/>
      <c r="V72" s="68"/>
      <c r="W72" s="68"/>
      <c r="X72" s="68"/>
      <c r="Y72" s="68"/>
    </row>
    <row r="73" spans="1:25" hidden="1" x14ac:dyDescent="0.4">
      <c r="A73" s="140">
        <v>48</v>
      </c>
      <c r="B73" s="351" t="s">
        <v>73</v>
      </c>
      <c r="C73" s="173">
        <f t="shared" si="2"/>
        <v>0</v>
      </c>
      <c r="D73" s="8"/>
      <c r="E73" s="8"/>
      <c r="F73" s="8"/>
      <c r="G73" s="8"/>
      <c r="H73" s="9"/>
      <c r="I73" s="9"/>
      <c r="J73" s="9"/>
      <c r="K73" s="9"/>
      <c r="L73" s="9"/>
      <c r="M73" s="9"/>
      <c r="N73" s="9"/>
      <c r="O73" s="97"/>
      <c r="P73" s="97"/>
      <c r="Q73" s="104"/>
      <c r="R73" s="104"/>
      <c r="S73" s="97"/>
      <c r="T73" s="97"/>
      <c r="U73" s="68"/>
      <c r="V73" s="68"/>
      <c r="W73" s="68"/>
      <c r="X73" s="68"/>
      <c r="Y73" s="68"/>
    </row>
    <row r="74" spans="1:25" hidden="1" x14ac:dyDescent="0.4">
      <c r="A74" s="140">
        <v>48</v>
      </c>
      <c r="B74" s="351" t="s">
        <v>56</v>
      </c>
      <c r="C74" s="173">
        <f t="shared" si="2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95"/>
      <c r="O74" s="97"/>
      <c r="P74" s="97"/>
      <c r="Q74" s="104"/>
      <c r="R74" s="104"/>
      <c r="S74" s="97"/>
      <c r="T74" s="97"/>
      <c r="U74" s="68"/>
      <c r="V74" s="68"/>
      <c r="W74" s="68"/>
      <c r="X74" s="68"/>
      <c r="Y74" s="68"/>
    </row>
    <row r="75" spans="1:25" hidden="1" x14ac:dyDescent="0.4">
      <c r="A75" s="140">
        <v>48</v>
      </c>
      <c r="B75" s="350" t="s">
        <v>69</v>
      </c>
      <c r="C75" s="173">
        <f t="shared" si="2"/>
        <v>0</v>
      </c>
      <c r="D75" s="12"/>
      <c r="E75" s="8"/>
      <c r="F75" s="8"/>
      <c r="G75" s="8"/>
      <c r="H75" s="9"/>
      <c r="I75" s="9"/>
      <c r="J75" s="9"/>
      <c r="K75" s="9"/>
      <c r="L75" s="9"/>
      <c r="M75" s="9"/>
      <c r="N75" s="95"/>
      <c r="O75" s="97"/>
      <c r="P75" s="97"/>
      <c r="Q75" s="104"/>
      <c r="R75" s="104"/>
      <c r="S75" s="97"/>
      <c r="T75" s="97"/>
      <c r="U75" s="68"/>
      <c r="V75" s="68"/>
      <c r="W75" s="68"/>
      <c r="X75" s="68"/>
      <c r="Y75" s="68"/>
    </row>
    <row r="76" spans="1:25" hidden="1" x14ac:dyDescent="0.4">
      <c r="A76" s="140">
        <v>48</v>
      </c>
      <c r="B76" s="350" t="s">
        <v>45</v>
      </c>
      <c r="C76" s="173">
        <f t="shared" si="2"/>
        <v>0</v>
      </c>
      <c r="D76" s="12"/>
      <c r="E76" s="8"/>
      <c r="F76" s="8"/>
      <c r="G76" s="93"/>
      <c r="H76" s="9"/>
      <c r="I76" s="9"/>
      <c r="J76" s="9"/>
      <c r="K76" s="9"/>
      <c r="L76" s="9"/>
      <c r="M76" s="9"/>
      <c r="N76" s="95"/>
      <c r="O76" s="97"/>
      <c r="P76" s="97"/>
      <c r="Q76" s="104"/>
      <c r="R76" s="104"/>
      <c r="S76" s="97"/>
      <c r="T76" s="97"/>
      <c r="U76" s="68"/>
      <c r="V76" s="68"/>
      <c r="W76" s="68"/>
      <c r="X76" s="68"/>
      <c r="Y76" s="68"/>
    </row>
    <row r="77" spans="1:25" hidden="1" x14ac:dyDescent="0.4">
      <c r="A77" s="140">
        <v>48</v>
      </c>
      <c r="B77" s="350" t="s">
        <v>80</v>
      </c>
      <c r="C77" s="173">
        <f t="shared" si="2"/>
        <v>0</v>
      </c>
      <c r="D77" s="8"/>
      <c r="E77" s="8"/>
      <c r="F77" s="8"/>
      <c r="G77" s="93"/>
      <c r="H77" s="9"/>
      <c r="I77" s="9"/>
      <c r="J77" s="9"/>
      <c r="K77" s="9"/>
      <c r="L77" s="9"/>
      <c r="M77" s="9"/>
      <c r="N77" s="95"/>
      <c r="O77" s="97"/>
      <c r="P77" s="97"/>
      <c r="Q77" s="104"/>
      <c r="R77" s="104"/>
      <c r="S77" s="97"/>
      <c r="T77" s="97"/>
      <c r="U77" s="68"/>
      <c r="V77" s="68"/>
      <c r="W77" s="68"/>
      <c r="X77" s="68"/>
      <c r="Y77" s="68"/>
    </row>
    <row r="78" spans="1:25" hidden="1" x14ac:dyDescent="0.4">
      <c r="A78" s="140">
        <v>48</v>
      </c>
      <c r="B78" s="350" t="s">
        <v>81</v>
      </c>
      <c r="C78" s="173">
        <f t="shared" si="2"/>
        <v>0</v>
      </c>
      <c r="D78" s="8"/>
      <c r="E78" s="8"/>
      <c r="F78" s="8"/>
      <c r="G78" s="8"/>
      <c r="H78" s="9"/>
      <c r="I78" s="9"/>
      <c r="J78" s="9"/>
      <c r="K78" s="9"/>
      <c r="L78" s="9"/>
      <c r="M78" s="9"/>
      <c r="N78" s="95"/>
      <c r="O78" s="97"/>
      <c r="P78" s="97"/>
      <c r="Q78" s="104"/>
      <c r="R78" s="104"/>
      <c r="S78" s="97"/>
      <c r="T78" s="97"/>
      <c r="U78" s="68"/>
      <c r="V78" s="68"/>
      <c r="W78" s="68"/>
      <c r="X78" s="68"/>
      <c r="Y78" s="68"/>
    </row>
    <row r="79" spans="1:25" hidden="1" x14ac:dyDescent="0.4">
      <c r="A79" s="140">
        <v>48</v>
      </c>
      <c r="B79" s="351" t="s">
        <v>72</v>
      </c>
      <c r="C79" s="173">
        <f t="shared" si="2"/>
        <v>0</v>
      </c>
      <c r="D79" s="8"/>
      <c r="E79" s="8"/>
      <c r="F79" s="8"/>
      <c r="G79" s="8"/>
      <c r="H79" s="9"/>
      <c r="I79" s="9"/>
      <c r="J79" s="9"/>
      <c r="K79" s="9"/>
      <c r="L79" s="9"/>
      <c r="M79" s="9"/>
      <c r="N79" s="95"/>
      <c r="O79" s="97"/>
      <c r="P79" s="97"/>
      <c r="Q79" s="104"/>
      <c r="R79" s="104"/>
      <c r="S79" s="97"/>
      <c r="T79" s="97"/>
      <c r="U79" s="68"/>
      <c r="V79" s="68"/>
      <c r="W79" s="68"/>
      <c r="X79" s="68"/>
      <c r="Y79" s="68"/>
    </row>
    <row r="80" spans="1:25" hidden="1" x14ac:dyDescent="0.4">
      <c r="A80" s="140">
        <v>48</v>
      </c>
      <c r="B80" s="351" t="s">
        <v>388</v>
      </c>
      <c r="C80" s="173">
        <f t="shared" si="2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95"/>
      <c r="O80" s="97"/>
      <c r="P80" s="97"/>
      <c r="Q80" s="104"/>
      <c r="R80" s="104"/>
      <c r="S80" s="97"/>
      <c r="T80" s="97"/>
      <c r="U80" s="68"/>
      <c r="V80" s="68"/>
      <c r="W80" s="68"/>
      <c r="X80" s="68"/>
      <c r="Y80" s="68"/>
    </row>
    <row r="81" spans="1:25" hidden="1" x14ac:dyDescent="0.4">
      <c r="A81" s="140">
        <v>48</v>
      </c>
      <c r="B81" s="350" t="s">
        <v>235</v>
      </c>
      <c r="C81" s="173">
        <f t="shared" si="2"/>
        <v>0</v>
      </c>
      <c r="D81" s="8"/>
      <c r="E81" s="8"/>
      <c r="F81" s="8"/>
      <c r="G81" s="8"/>
      <c r="H81" s="9"/>
      <c r="I81" s="9"/>
      <c r="J81" s="9"/>
      <c r="K81" s="9"/>
      <c r="L81" s="9"/>
      <c r="M81" s="9"/>
      <c r="N81" s="95"/>
      <c r="O81" s="97"/>
      <c r="P81" s="97"/>
      <c r="Q81" s="104"/>
      <c r="R81" s="104"/>
      <c r="S81" s="97"/>
      <c r="T81" s="97"/>
      <c r="U81" s="68"/>
      <c r="V81" s="68"/>
      <c r="W81" s="68"/>
      <c r="X81" s="68"/>
      <c r="Y81" s="68"/>
    </row>
    <row r="82" spans="1:25" hidden="1" x14ac:dyDescent="0.4">
      <c r="A82" s="140">
        <v>48</v>
      </c>
      <c r="B82" s="350" t="s">
        <v>63</v>
      </c>
      <c r="C82" s="173">
        <f t="shared" si="2"/>
        <v>0</v>
      </c>
      <c r="D82" s="8"/>
      <c r="E82" s="8"/>
      <c r="F82" s="8"/>
      <c r="G82" s="8"/>
      <c r="H82" s="9"/>
      <c r="I82" s="9"/>
      <c r="J82" s="9"/>
      <c r="K82" s="9"/>
      <c r="L82" s="9"/>
      <c r="M82" s="9"/>
      <c r="N82" s="95"/>
      <c r="O82" s="97"/>
      <c r="P82" s="97"/>
      <c r="Q82" s="104"/>
      <c r="R82" s="104"/>
      <c r="S82" s="97"/>
      <c r="T82" s="97"/>
      <c r="U82" s="68"/>
      <c r="V82" s="68"/>
      <c r="W82" s="68"/>
      <c r="X82" s="68"/>
      <c r="Y82" s="68"/>
    </row>
    <row r="83" spans="1:25" ht="18.5" thickBot="1" x14ac:dyDescent="0.45">
      <c r="A83" s="140">
        <v>48</v>
      </c>
      <c r="B83" s="350" t="s">
        <v>83</v>
      </c>
      <c r="C83" s="173">
        <f t="shared" si="2"/>
        <v>4.8</v>
      </c>
      <c r="D83" s="77">
        <v>4.8</v>
      </c>
      <c r="E83" s="8"/>
      <c r="F83" s="8"/>
      <c r="G83" s="8"/>
      <c r="H83" s="9"/>
      <c r="I83" s="9"/>
      <c r="J83" s="9"/>
      <c r="K83" s="9"/>
      <c r="L83" s="9"/>
      <c r="M83" s="9"/>
      <c r="N83" s="95"/>
      <c r="O83" s="97"/>
      <c r="P83" s="97"/>
      <c r="Q83" s="104"/>
      <c r="R83" s="104"/>
      <c r="S83" s="97"/>
      <c r="T83" s="68"/>
      <c r="U83" s="68"/>
      <c r="V83" s="68"/>
      <c r="W83" s="68"/>
      <c r="X83" s="68"/>
      <c r="Y83" s="68"/>
    </row>
    <row r="84" spans="1:25" ht="18.5" hidden="1" thickBot="1" x14ac:dyDescent="0.45">
      <c r="A84" s="140">
        <v>48</v>
      </c>
      <c r="B84" s="350" t="s">
        <v>71</v>
      </c>
      <c r="C84" s="173">
        <f t="shared" ref="C84:C101" si="3">SUM(D84:Y84)</f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95"/>
      <c r="O84" s="97"/>
      <c r="P84" s="97"/>
      <c r="Q84" s="104"/>
      <c r="R84" s="104"/>
      <c r="S84" s="97"/>
      <c r="T84" s="68"/>
      <c r="U84" s="68"/>
      <c r="V84" s="68"/>
      <c r="W84" s="68"/>
      <c r="X84" s="68"/>
      <c r="Y84" s="68"/>
    </row>
    <row r="85" spans="1:25" ht="18.5" hidden="1" thickBot="1" x14ac:dyDescent="0.45">
      <c r="A85" s="140">
        <v>48</v>
      </c>
      <c r="B85" s="350" t="s">
        <v>36</v>
      </c>
      <c r="C85" s="173">
        <f t="shared" si="3"/>
        <v>0</v>
      </c>
      <c r="D85" s="8"/>
      <c r="E85" s="8"/>
      <c r="F85" s="8"/>
      <c r="G85" s="8"/>
      <c r="H85" s="9"/>
      <c r="I85" s="9"/>
      <c r="J85" s="9"/>
      <c r="K85" s="9"/>
      <c r="L85" s="9"/>
      <c r="M85" s="9"/>
      <c r="N85" s="95"/>
      <c r="O85" s="97"/>
      <c r="P85" s="97"/>
      <c r="Q85" s="104"/>
      <c r="R85" s="104"/>
      <c r="S85" s="97"/>
      <c r="T85" s="68"/>
      <c r="U85" s="68"/>
      <c r="V85" s="68"/>
      <c r="W85" s="68"/>
      <c r="X85" s="68"/>
      <c r="Y85" s="68"/>
    </row>
    <row r="86" spans="1:25" ht="18.5" hidden="1" thickBot="1" x14ac:dyDescent="0.45">
      <c r="A86" s="140">
        <v>48</v>
      </c>
      <c r="B86" s="350" t="s">
        <v>297</v>
      </c>
      <c r="C86" s="173">
        <f t="shared" si="3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95"/>
      <c r="O86" s="97"/>
      <c r="P86" s="97"/>
      <c r="Q86" s="104"/>
      <c r="R86" s="104"/>
      <c r="S86" s="97"/>
      <c r="T86" s="68"/>
      <c r="U86" s="68"/>
      <c r="V86" s="68"/>
      <c r="W86" s="68"/>
      <c r="X86" s="68"/>
      <c r="Y86" s="68"/>
    </row>
    <row r="87" spans="1:25" ht="18.5" hidden="1" thickBot="1" x14ac:dyDescent="0.45">
      <c r="A87" s="140">
        <v>48</v>
      </c>
      <c r="B87" s="350" t="s">
        <v>82</v>
      </c>
      <c r="C87" s="173">
        <f t="shared" si="3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95"/>
      <c r="O87" s="97"/>
      <c r="P87" s="97"/>
      <c r="Q87" s="104"/>
      <c r="R87" s="104"/>
      <c r="S87" s="97"/>
      <c r="T87" s="68"/>
      <c r="U87" s="68"/>
      <c r="V87" s="68"/>
      <c r="W87" s="68"/>
      <c r="X87" s="68"/>
      <c r="Y87" s="68"/>
    </row>
    <row r="88" spans="1:25" ht="18.5" hidden="1" thickBot="1" x14ac:dyDescent="0.45">
      <c r="A88" s="140">
        <v>48</v>
      </c>
      <c r="B88" s="350" t="s">
        <v>64</v>
      </c>
      <c r="C88" s="173">
        <f t="shared" si="3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95"/>
      <c r="O88" s="97"/>
      <c r="P88" s="97"/>
      <c r="Q88" s="104"/>
      <c r="R88" s="104"/>
      <c r="S88" s="97"/>
      <c r="T88" s="68"/>
      <c r="U88" s="68"/>
      <c r="V88" s="68"/>
      <c r="W88" s="68"/>
      <c r="X88" s="68"/>
      <c r="Y88" s="68"/>
    </row>
    <row r="89" spans="1:25" ht="18.5" hidden="1" thickBot="1" x14ac:dyDescent="0.45">
      <c r="A89" s="140">
        <v>48</v>
      </c>
      <c r="B89" s="350" t="s">
        <v>84</v>
      </c>
      <c r="C89" s="173">
        <f t="shared" si="3"/>
        <v>0</v>
      </c>
      <c r="D89" s="8"/>
      <c r="E89" s="93"/>
      <c r="F89" s="8"/>
      <c r="G89" s="8"/>
      <c r="H89" s="9"/>
      <c r="I89" s="10"/>
      <c r="J89" s="9"/>
      <c r="K89" s="9"/>
      <c r="L89" s="9"/>
      <c r="M89" s="9"/>
      <c r="N89" s="95"/>
      <c r="O89" s="97"/>
      <c r="P89" s="98"/>
      <c r="Q89" s="104"/>
      <c r="R89" s="104"/>
      <c r="S89" s="97"/>
      <c r="T89" s="68"/>
      <c r="U89" s="68"/>
      <c r="V89" s="68"/>
      <c r="W89" s="68"/>
      <c r="X89" s="68"/>
      <c r="Y89" s="68"/>
    </row>
    <row r="90" spans="1:25" ht="18.5" hidden="1" thickBot="1" x14ac:dyDescent="0.45">
      <c r="A90" s="140">
        <v>48</v>
      </c>
      <c r="B90" s="350" t="s">
        <v>16</v>
      </c>
      <c r="C90" s="173">
        <f t="shared" si="3"/>
        <v>0</v>
      </c>
      <c r="D90" s="8"/>
      <c r="E90" s="8"/>
      <c r="F90" s="8"/>
      <c r="G90" s="8"/>
      <c r="H90" s="9"/>
      <c r="I90" s="9"/>
      <c r="J90" s="9"/>
      <c r="K90" s="9"/>
      <c r="L90" s="9"/>
      <c r="M90" s="9"/>
      <c r="N90" s="95"/>
      <c r="O90" s="97"/>
      <c r="P90" s="97"/>
      <c r="Q90" s="104"/>
      <c r="R90" s="104"/>
      <c r="S90" s="97"/>
      <c r="T90" s="68"/>
      <c r="U90" s="68"/>
      <c r="V90" s="68"/>
      <c r="W90" s="68"/>
      <c r="X90" s="68"/>
      <c r="Y90" s="68"/>
    </row>
    <row r="91" spans="1:25" ht="18.5" hidden="1" thickBot="1" x14ac:dyDescent="0.45">
      <c r="A91" s="140">
        <v>48</v>
      </c>
      <c r="B91" s="350" t="s">
        <v>23</v>
      </c>
      <c r="C91" s="173">
        <f t="shared" si="3"/>
        <v>0</v>
      </c>
      <c r="D91" s="8"/>
      <c r="E91" s="8"/>
      <c r="F91" s="93"/>
      <c r="G91" s="8"/>
      <c r="H91" s="9"/>
      <c r="I91" s="9"/>
      <c r="J91" s="9"/>
      <c r="K91" s="9"/>
      <c r="L91" s="9"/>
      <c r="M91" s="9"/>
      <c r="N91" s="95"/>
      <c r="O91" s="97"/>
      <c r="P91" s="97"/>
      <c r="Q91" s="104"/>
      <c r="R91" s="104"/>
      <c r="S91" s="97"/>
      <c r="T91" s="68"/>
      <c r="U91" s="68"/>
      <c r="V91" s="68"/>
      <c r="W91" s="68"/>
      <c r="X91" s="68"/>
      <c r="Y91" s="68"/>
    </row>
    <row r="92" spans="1:25" ht="18.5" hidden="1" thickBot="1" x14ac:dyDescent="0.45">
      <c r="A92" s="140">
        <v>48</v>
      </c>
      <c r="B92" s="350" t="s">
        <v>40</v>
      </c>
      <c r="C92" s="173">
        <f t="shared" si="3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95"/>
      <c r="O92" s="97"/>
      <c r="P92" s="97"/>
      <c r="Q92" s="104"/>
      <c r="R92" s="104"/>
      <c r="S92" s="97"/>
      <c r="T92" s="68"/>
      <c r="U92" s="68"/>
      <c r="V92" s="68"/>
      <c r="W92" s="68"/>
      <c r="X92" s="68"/>
      <c r="Y92" s="68"/>
    </row>
    <row r="93" spans="1:25" ht="18.5" hidden="1" thickBot="1" x14ac:dyDescent="0.45">
      <c r="A93" s="140">
        <v>48</v>
      </c>
      <c r="B93" s="350" t="s">
        <v>9</v>
      </c>
      <c r="C93" s="173">
        <f t="shared" si="3"/>
        <v>0</v>
      </c>
      <c r="D93" s="8"/>
      <c r="E93" s="8"/>
      <c r="F93" s="8"/>
      <c r="G93" s="9"/>
      <c r="H93" s="9"/>
      <c r="I93" s="9"/>
      <c r="J93" s="9"/>
      <c r="K93" s="9"/>
      <c r="L93" s="9"/>
      <c r="M93" s="9"/>
      <c r="N93" s="95"/>
      <c r="O93" s="97"/>
      <c r="P93" s="97"/>
      <c r="Q93" s="104"/>
      <c r="R93" s="104"/>
      <c r="S93" s="97"/>
      <c r="T93" s="68"/>
      <c r="U93" s="68"/>
      <c r="V93" s="68"/>
      <c r="W93" s="68"/>
      <c r="X93" s="68"/>
      <c r="Y93" s="68"/>
    </row>
    <row r="94" spans="1:25" ht="18.5" hidden="1" thickBot="1" x14ac:dyDescent="0.45">
      <c r="A94" s="140">
        <v>48</v>
      </c>
      <c r="B94" s="350" t="s">
        <v>14</v>
      </c>
      <c r="C94" s="173">
        <f t="shared" si="3"/>
        <v>0</v>
      </c>
      <c r="D94" s="8"/>
      <c r="E94" s="8"/>
      <c r="F94" s="8"/>
      <c r="G94" s="8"/>
      <c r="H94" s="9"/>
      <c r="I94" s="9"/>
      <c r="J94" s="9"/>
      <c r="K94" s="9"/>
      <c r="L94" s="9"/>
      <c r="M94" s="9"/>
      <c r="N94" s="95"/>
      <c r="O94" s="97"/>
      <c r="P94" s="97"/>
      <c r="Q94" s="104"/>
      <c r="R94" s="104"/>
      <c r="S94" s="97"/>
      <c r="T94" s="68"/>
      <c r="U94" s="68"/>
      <c r="V94" s="68"/>
      <c r="W94" s="68"/>
      <c r="X94" s="68"/>
      <c r="Y94" s="68"/>
    </row>
    <row r="95" spans="1:25" ht="18.5" hidden="1" thickBot="1" x14ac:dyDescent="0.45">
      <c r="A95" s="140">
        <v>48</v>
      </c>
      <c r="B95" s="350" t="s">
        <v>312</v>
      </c>
      <c r="C95" s="173">
        <f t="shared" si="3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95"/>
      <c r="O95" s="97"/>
      <c r="P95" s="97"/>
      <c r="Q95" s="104"/>
      <c r="R95" s="104"/>
      <c r="S95" s="97"/>
      <c r="T95" s="68"/>
      <c r="U95" s="68"/>
      <c r="V95" s="68"/>
      <c r="W95" s="68"/>
      <c r="X95" s="68"/>
      <c r="Y95" s="68"/>
    </row>
    <row r="96" spans="1:25" ht="18.5" hidden="1" thickBot="1" x14ac:dyDescent="0.45">
      <c r="A96" s="140">
        <v>48</v>
      </c>
      <c r="B96" s="350" t="s">
        <v>65</v>
      </c>
      <c r="C96" s="173">
        <f t="shared" si="3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95"/>
      <c r="O96" s="97"/>
      <c r="P96" s="97"/>
      <c r="Q96" s="104"/>
      <c r="R96" s="104"/>
      <c r="S96" s="97"/>
      <c r="T96" s="68"/>
      <c r="U96" s="68"/>
      <c r="V96" s="68"/>
      <c r="W96" s="68"/>
      <c r="X96" s="68"/>
      <c r="Y96" s="68"/>
    </row>
    <row r="97" spans="1:25" ht="18.5" hidden="1" thickBot="1" x14ac:dyDescent="0.45">
      <c r="A97" s="140">
        <v>48</v>
      </c>
      <c r="B97" s="350" t="s">
        <v>38</v>
      </c>
      <c r="C97" s="173">
        <f t="shared" si="3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95"/>
      <c r="O97" s="97"/>
      <c r="P97" s="97"/>
      <c r="Q97" s="104"/>
      <c r="R97" s="104"/>
      <c r="S97" s="97"/>
      <c r="T97" s="68"/>
      <c r="U97" s="68"/>
      <c r="V97" s="68"/>
      <c r="W97" s="68"/>
      <c r="X97" s="68"/>
      <c r="Y97" s="68"/>
    </row>
    <row r="98" spans="1:25" ht="18.5" hidden="1" thickBot="1" x14ac:dyDescent="0.45">
      <c r="A98" s="140">
        <v>48</v>
      </c>
      <c r="B98" s="350" t="s">
        <v>86</v>
      </c>
      <c r="C98" s="173">
        <f t="shared" si="3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95"/>
      <c r="O98" s="97"/>
      <c r="P98" s="97"/>
      <c r="Q98" s="104"/>
      <c r="R98" s="104"/>
      <c r="S98" s="97"/>
      <c r="T98" s="68"/>
      <c r="U98" s="68"/>
      <c r="V98" s="68"/>
      <c r="W98" s="68"/>
      <c r="X98" s="68"/>
      <c r="Y98" s="68"/>
    </row>
    <row r="99" spans="1:25" ht="18.5" hidden="1" thickBot="1" x14ac:dyDescent="0.45">
      <c r="A99" s="140">
        <v>48</v>
      </c>
      <c r="B99" s="350" t="s">
        <v>31</v>
      </c>
      <c r="C99" s="173">
        <f t="shared" si="3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95"/>
      <c r="O99" s="97"/>
      <c r="P99" s="97"/>
      <c r="Q99" s="104"/>
      <c r="R99" s="104"/>
      <c r="S99" s="97"/>
      <c r="T99" s="68"/>
      <c r="U99" s="68"/>
      <c r="V99" s="68"/>
      <c r="W99" s="68"/>
      <c r="X99" s="68"/>
      <c r="Y99" s="68"/>
    </row>
    <row r="100" spans="1:25" ht="18.5" hidden="1" thickBot="1" x14ac:dyDescent="0.45">
      <c r="A100" s="140">
        <v>48</v>
      </c>
      <c r="B100" s="350" t="s">
        <v>87</v>
      </c>
      <c r="C100" s="173">
        <f t="shared" si="3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95"/>
      <c r="O100" s="97"/>
      <c r="P100" s="97"/>
      <c r="Q100" s="104"/>
      <c r="R100" s="104"/>
      <c r="S100" s="97"/>
      <c r="T100" s="68"/>
      <c r="U100" s="68"/>
      <c r="V100" s="68"/>
      <c r="W100" s="68"/>
      <c r="X100" s="68"/>
      <c r="Y100" s="68"/>
    </row>
    <row r="101" spans="1:25" ht="18.5" hidden="1" thickBot="1" x14ac:dyDescent="0.45">
      <c r="A101" s="140">
        <v>48</v>
      </c>
      <c r="B101" s="351" t="s">
        <v>57</v>
      </c>
      <c r="C101" s="173">
        <f t="shared" si="3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95"/>
      <c r="O101" s="97"/>
      <c r="P101" s="97"/>
      <c r="Q101" s="104"/>
      <c r="R101" s="104"/>
      <c r="S101" s="97"/>
      <c r="T101" s="68"/>
      <c r="U101" s="68"/>
      <c r="V101" s="68"/>
      <c r="W101" s="68"/>
      <c r="X101" s="68"/>
      <c r="Y101" s="68"/>
    </row>
    <row r="102" spans="1:25" ht="18.5" hidden="1" thickBot="1" x14ac:dyDescent="0.45">
      <c r="A102" s="140">
        <v>48</v>
      </c>
      <c r="B102" s="351" t="s">
        <v>188</v>
      </c>
      <c r="C102" s="173">
        <f t="shared" ref="C102" si="4">SUM(D102:Y102)</f>
        <v>0</v>
      </c>
      <c r="D102" s="8"/>
      <c r="E102" s="8"/>
      <c r="F102" s="8"/>
      <c r="G102" s="9"/>
      <c r="H102" s="9"/>
      <c r="I102" s="9"/>
      <c r="J102" s="9"/>
      <c r="K102" s="9"/>
      <c r="L102" s="370"/>
      <c r="M102" s="370"/>
      <c r="N102" s="95"/>
    </row>
    <row r="103" spans="1:25" ht="18.5" thickBot="1" x14ac:dyDescent="0.45">
      <c r="D103" s="371">
        <f>SUM(D5:D102)</f>
        <v>5035.2400000000016</v>
      </c>
      <c r="E103" s="371">
        <f>SUM(E5:E102)</f>
        <v>3797.91</v>
      </c>
      <c r="F103" s="371">
        <f>SUM(F5:F102)</f>
        <v>5015.1399999999994</v>
      </c>
      <c r="G103" s="371">
        <f t="shared" ref="G103:T103" si="5">SUM(G5:G102)</f>
        <v>3542.47</v>
      </c>
      <c r="H103" s="371">
        <f t="shared" si="5"/>
        <v>3585.0000000000005</v>
      </c>
      <c r="I103" s="371">
        <f t="shared" si="5"/>
        <v>0</v>
      </c>
      <c r="J103" s="371">
        <f t="shared" si="5"/>
        <v>0</v>
      </c>
      <c r="K103" s="371">
        <f t="shared" si="5"/>
        <v>0</v>
      </c>
      <c r="L103" s="371">
        <f t="shared" si="5"/>
        <v>0</v>
      </c>
      <c r="M103" s="371">
        <f t="shared" si="5"/>
        <v>0</v>
      </c>
      <c r="N103" s="371">
        <f t="shared" si="5"/>
        <v>0</v>
      </c>
      <c r="O103" s="371">
        <f t="shared" si="5"/>
        <v>0</v>
      </c>
      <c r="P103" s="371">
        <f t="shared" si="5"/>
        <v>0</v>
      </c>
      <c r="Q103" s="371">
        <f t="shared" si="5"/>
        <v>0</v>
      </c>
      <c r="R103" s="371">
        <f t="shared" si="5"/>
        <v>0</v>
      </c>
      <c r="S103" s="371">
        <f t="shared" si="5"/>
        <v>0</v>
      </c>
      <c r="T103" s="371">
        <f t="shared" si="5"/>
        <v>0</v>
      </c>
    </row>
    <row r="104" spans="1:25" x14ac:dyDescent="0.4">
      <c r="K104" s="361"/>
    </row>
  </sheetData>
  <sheetProtection algorithmName="SHA-512" hashValue="r8RLe+IcOGOl8C86cjbyoskZAjKiHABDAFGdKgAew6s7HBcjnrjsf9pjdQ+raOa63Kmufp+1YEqOyY2LdL/BtQ==" saltValue="TR89yvGDHQwsGOYsW2Q4FA==" spinCount="100000" sheet="1" objects="1" scenarios="1"/>
  <sortState ref="B6:H83">
    <sortCondition descending="1" ref="C6:C83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="131" zoomScaleNormal="110" workbookViewId="0">
      <selection activeCell="A2" sqref="A2:B37"/>
    </sheetView>
  </sheetViews>
  <sheetFormatPr baseColWidth="10" defaultColWidth="10.81640625" defaultRowHeight="15.5" x14ac:dyDescent="0.35"/>
  <cols>
    <col min="1" max="1" width="35.453125" style="532" bestFit="1" customWidth="1"/>
    <col min="2" max="16384" width="10.81640625" style="532"/>
  </cols>
  <sheetData/>
  <sortState ref="A3:B37">
    <sortCondition ref="A3:A37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88" t="s">
        <v>161</v>
      </c>
      <c r="C1" s="77">
        <v>199</v>
      </c>
    </row>
    <row r="2" spans="2:3" ht="15.5" x14ac:dyDescent="0.35">
      <c r="B2" s="251" t="s">
        <v>91</v>
      </c>
      <c r="C2" s="77">
        <v>1</v>
      </c>
    </row>
    <row r="3" spans="2:3" ht="15.5" x14ac:dyDescent="0.35">
      <c r="B3" s="257" t="s">
        <v>100</v>
      </c>
      <c r="C3" s="77">
        <v>55</v>
      </c>
    </row>
    <row r="4" spans="2:3" ht="15.5" x14ac:dyDescent="0.35">
      <c r="B4" s="88" t="s">
        <v>117</v>
      </c>
      <c r="C4" s="52">
        <v>35</v>
      </c>
    </row>
    <row r="5" spans="2:3" ht="15.5" x14ac:dyDescent="0.35">
      <c r="B5" s="258" t="s">
        <v>137</v>
      </c>
      <c r="C5" s="52">
        <v>20</v>
      </c>
    </row>
    <row r="6" spans="2:3" ht="15.5" x14ac:dyDescent="0.35">
      <c r="B6" s="88" t="s">
        <v>125</v>
      </c>
      <c r="C6" s="77">
        <v>11</v>
      </c>
    </row>
    <row r="7" spans="2:3" ht="15.5" x14ac:dyDescent="0.35">
      <c r="B7" s="215" t="s">
        <v>363</v>
      </c>
      <c r="C7" s="77">
        <v>30</v>
      </c>
    </row>
    <row r="8" spans="2:3" ht="15.5" x14ac:dyDescent="0.35">
      <c r="B8" s="78" t="s">
        <v>133</v>
      </c>
      <c r="C8" s="77">
        <v>85</v>
      </c>
    </row>
    <row r="9" spans="2:3" ht="15.5" x14ac:dyDescent="0.35">
      <c r="B9" s="251" t="s">
        <v>387</v>
      </c>
      <c r="C9" s="77">
        <v>15</v>
      </c>
    </row>
    <row r="10" spans="2:3" ht="15.5" x14ac:dyDescent="0.35">
      <c r="B10" s="256" t="s">
        <v>192</v>
      </c>
      <c r="C10" s="52">
        <v>15</v>
      </c>
    </row>
    <row r="11" spans="2:3" ht="15.5" x14ac:dyDescent="0.35">
      <c r="B11" s="259" t="s">
        <v>390</v>
      </c>
      <c r="C11" s="260">
        <v>50</v>
      </c>
    </row>
    <row r="12" spans="2:3" ht="15.5" x14ac:dyDescent="0.35">
      <c r="B12" s="88" t="s">
        <v>96</v>
      </c>
      <c r="C12" s="52">
        <v>160</v>
      </c>
    </row>
    <row r="13" spans="2:3" ht="15.5" x14ac:dyDescent="0.35">
      <c r="B13" s="225" t="s">
        <v>112</v>
      </c>
      <c r="C13" s="77">
        <v>102.5</v>
      </c>
    </row>
    <row r="14" spans="2:3" ht="15.5" x14ac:dyDescent="0.35">
      <c r="B14" s="88" t="s">
        <v>123</v>
      </c>
      <c r="C14" s="77">
        <v>19</v>
      </c>
    </row>
    <row r="15" spans="2:3" ht="15.5" x14ac:dyDescent="0.35">
      <c r="B15" s="208" t="s">
        <v>329</v>
      </c>
      <c r="C15" s="77">
        <v>130</v>
      </c>
    </row>
    <row r="16" spans="2:3" ht="15.5" x14ac:dyDescent="0.35">
      <c r="B16" s="88" t="s">
        <v>150</v>
      </c>
      <c r="C16" s="77">
        <v>145</v>
      </c>
    </row>
    <row r="17" spans="2:3" ht="15.5" x14ac:dyDescent="0.35">
      <c r="B17" s="88" t="s">
        <v>98</v>
      </c>
      <c r="C17" s="52">
        <v>92.5</v>
      </c>
    </row>
    <row r="18" spans="2:3" ht="15.5" x14ac:dyDescent="0.35">
      <c r="B18" s="88" t="s">
        <v>92</v>
      </c>
      <c r="C18" s="77">
        <v>93.5</v>
      </c>
    </row>
    <row r="19" spans="2:3" ht="15.5" x14ac:dyDescent="0.35">
      <c r="B19" s="257" t="s">
        <v>172</v>
      </c>
      <c r="C19" s="77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BE219"/>
  <sheetViews>
    <sheetView zoomScale="75" zoomScaleNormal="75" workbookViewId="0">
      <selection activeCell="B8" sqref="B8:G8"/>
    </sheetView>
  </sheetViews>
  <sheetFormatPr baseColWidth="10" defaultColWidth="11.453125" defaultRowHeight="16.5" x14ac:dyDescent="0.35"/>
  <cols>
    <col min="1" max="1" width="6" style="17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17" customWidth="1"/>
    <col min="6" max="6" width="11.453125" style="17" customWidth="1"/>
    <col min="7" max="7" width="13.6328125" style="17" customWidth="1"/>
    <col min="8" max="8" width="9.36328125" style="18" customWidth="1"/>
    <col min="9" max="9" width="9.6328125" style="18" customWidth="1"/>
    <col min="10" max="10" width="8.6328125" style="18" customWidth="1"/>
    <col min="11" max="11" width="8.6328125" style="61" customWidth="1"/>
    <col min="12" max="15" width="8.6328125" style="18" customWidth="1"/>
    <col min="16" max="17" width="8.6328125" style="17" customWidth="1"/>
    <col min="18" max="19" width="8.6328125" style="17" hidden="1" customWidth="1"/>
    <col min="20" max="20" width="8.81640625" style="17" hidden="1" customWidth="1"/>
    <col min="21" max="21" width="9.1796875" style="17" hidden="1" customWidth="1"/>
    <col min="22" max="23" width="8.6328125" style="18" hidden="1" customWidth="1"/>
    <col min="24" max="39" width="8.6328125" style="17" hidden="1" customWidth="1"/>
    <col min="40" max="40" width="6" style="17" customWidth="1"/>
    <col min="41" max="41" width="4.6328125" style="17" hidden="1" customWidth="1"/>
    <col min="42" max="42" width="6.81640625" style="17" hidden="1" customWidth="1"/>
    <col min="43" max="43" width="5.81640625" style="17" hidden="1" customWidth="1"/>
    <col min="44" max="44" width="6.81640625" style="17" hidden="1" customWidth="1"/>
    <col min="45" max="45" width="7" style="17" hidden="1" customWidth="1"/>
    <col min="46" max="46" width="7.1796875" style="17" hidden="1" customWidth="1"/>
    <col min="47" max="47" width="6.453125" style="17" hidden="1" customWidth="1"/>
    <col min="48" max="50" width="6.81640625" style="17" hidden="1" customWidth="1"/>
    <col min="51" max="51" width="2" style="17" hidden="1" customWidth="1"/>
    <col min="52" max="52" width="0" style="17" hidden="1" customWidth="1"/>
    <col min="53" max="16384" width="11.453125" style="17"/>
  </cols>
  <sheetData>
    <row r="1" spans="1:50" s="58" customFormat="1" ht="45" x14ac:dyDescent="0.35">
      <c r="A1" s="724" t="s">
        <v>0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  <c r="R1" s="725"/>
      <c r="S1" s="725"/>
      <c r="T1" s="725"/>
      <c r="U1" s="725"/>
      <c r="V1" s="725"/>
      <c r="W1" s="725"/>
      <c r="X1" s="725"/>
      <c r="Y1" s="725"/>
      <c r="Z1" s="725"/>
      <c r="AA1" s="725"/>
      <c r="AB1" s="725"/>
      <c r="AC1" s="725"/>
      <c r="AD1" s="725"/>
      <c r="AE1" s="725"/>
      <c r="AF1" s="725"/>
      <c r="AG1" s="725"/>
      <c r="AH1" s="725"/>
      <c r="AI1" s="725"/>
      <c r="AJ1" s="725"/>
      <c r="AK1" s="725"/>
      <c r="AL1" s="725"/>
      <c r="AM1" s="725"/>
      <c r="AN1" s="725"/>
    </row>
    <row r="2" spans="1:50" x14ac:dyDescent="0.35">
      <c r="K2" s="59"/>
    </row>
    <row r="3" spans="1:50" s="60" customFormat="1" ht="36" customHeight="1" x14ac:dyDescent="0.35">
      <c r="A3" s="722" t="s">
        <v>568</v>
      </c>
      <c r="B3" s="723"/>
      <c r="C3" s="723"/>
      <c r="D3" s="723"/>
      <c r="E3" s="723"/>
      <c r="F3" s="723"/>
      <c r="G3" s="723"/>
      <c r="H3" s="723"/>
      <c r="I3" s="723"/>
      <c r="J3" s="723"/>
      <c r="K3" s="723"/>
      <c r="L3" s="723"/>
      <c r="M3" s="723"/>
      <c r="N3" s="723"/>
      <c r="O3" s="723"/>
      <c r="P3" s="723"/>
      <c r="Q3" s="723"/>
      <c r="R3" s="723"/>
      <c r="S3" s="723"/>
      <c r="T3" s="723"/>
      <c r="U3" s="723"/>
      <c r="V3" s="723"/>
      <c r="W3" s="723"/>
      <c r="X3" s="723"/>
      <c r="Y3" s="723"/>
      <c r="Z3" s="723"/>
      <c r="AA3" s="723"/>
      <c r="AB3" s="723"/>
      <c r="AC3" s="723"/>
      <c r="AD3" s="723"/>
      <c r="AE3" s="723"/>
      <c r="AF3" s="723"/>
      <c r="AG3" s="723"/>
      <c r="AH3" s="723"/>
      <c r="AI3" s="723"/>
      <c r="AJ3" s="723"/>
      <c r="AK3" s="723"/>
      <c r="AL3" s="723"/>
      <c r="AM3" s="723"/>
      <c r="AN3" s="723"/>
    </row>
    <row r="4" spans="1:50" x14ac:dyDescent="0.35">
      <c r="K4" s="59"/>
    </row>
    <row r="5" spans="1:50" s="30" customFormat="1" ht="56" customHeight="1" thickBot="1" x14ac:dyDescent="0.4">
      <c r="A5" s="726" t="s">
        <v>1</v>
      </c>
      <c r="B5" s="726"/>
      <c r="C5" s="726"/>
      <c r="D5" s="726"/>
      <c r="E5" s="726"/>
      <c r="F5" s="726"/>
      <c r="G5" s="726"/>
      <c r="H5" s="726"/>
      <c r="I5" s="726"/>
      <c r="J5" s="726"/>
      <c r="K5" s="726"/>
      <c r="L5" s="726"/>
      <c r="M5" s="726"/>
      <c r="N5" s="726"/>
      <c r="O5" s="726"/>
      <c r="P5" s="726"/>
      <c r="Q5" s="726"/>
      <c r="R5" s="726"/>
      <c r="S5" s="726"/>
      <c r="T5" s="726"/>
      <c r="U5" s="726"/>
      <c r="V5" s="726"/>
      <c r="W5" s="726"/>
      <c r="X5" s="726"/>
      <c r="Y5" s="726"/>
      <c r="Z5" s="726"/>
      <c r="AA5" s="726"/>
      <c r="AB5" s="726"/>
      <c r="AC5" s="726"/>
      <c r="AD5" s="726"/>
      <c r="AE5" s="726"/>
      <c r="AF5" s="726"/>
      <c r="AG5" s="726"/>
      <c r="AH5" s="726"/>
      <c r="AI5" s="726"/>
      <c r="AJ5" s="726"/>
      <c r="AK5" s="726"/>
      <c r="AL5" s="726"/>
      <c r="AM5" s="726"/>
      <c r="AN5" s="726"/>
    </row>
    <row r="6" spans="1:50" ht="35" customHeight="1" thickBot="1" x14ac:dyDescent="0.4">
      <c r="H6" s="727" t="s">
        <v>549</v>
      </c>
      <c r="I6" s="728"/>
      <c r="J6" s="727">
        <v>46089</v>
      </c>
      <c r="K6" s="728"/>
      <c r="L6" s="727" t="s">
        <v>610</v>
      </c>
      <c r="M6" s="728"/>
      <c r="N6" s="727">
        <v>46124</v>
      </c>
      <c r="O6" s="728"/>
      <c r="P6" s="727">
        <v>46138</v>
      </c>
      <c r="Q6" s="728"/>
      <c r="R6" s="727"/>
      <c r="S6" s="728"/>
      <c r="T6" s="727"/>
      <c r="U6" s="728"/>
      <c r="V6" s="727"/>
      <c r="W6" s="728"/>
      <c r="X6" s="727"/>
      <c r="Y6" s="728"/>
      <c r="Z6" s="727"/>
      <c r="AA6" s="728"/>
      <c r="AB6" s="727"/>
      <c r="AC6" s="728"/>
      <c r="AD6" s="727"/>
      <c r="AE6" s="728"/>
      <c r="AF6" s="729"/>
      <c r="AG6" s="730"/>
      <c r="AH6" s="727"/>
      <c r="AI6" s="728"/>
      <c r="AJ6" s="727"/>
      <c r="AK6" s="728"/>
      <c r="AL6" s="729"/>
      <c r="AM6" s="730"/>
    </row>
    <row r="7" spans="1:50" s="31" customFormat="1" ht="16.5" customHeight="1" thickBot="1" x14ac:dyDescent="0.4">
      <c r="C7" s="185"/>
      <c r="H7" s="731" t="s">
        <v>547</v>
      </c>
      <c r="I7" s="732"/>
      <c r="J7" s="731" t="s">
        <v>606</v>
      </c>
      <c r="K7" s="732"/>
      <c r="L7" s="731" t="s">
        <v>611</v>
      </c>
      <c r="M7" s="732"/>
      <c r="N7" s="731" t="s">
        <v>620</v>
      </c>
      <c r="O7" s="732"/>
      <c r="P7" s="731" t="s">
        <v>733</v>
      </c>
      <c r="Q7" s="732"/>
      <c r="R7" s="731"/>
      <c r="S7" s="732"/>
      <c r="T7" s="731"/>
      <c r="U7" s="732"/>
      <c r="V7" s="731"/>
      <c r="W7" s="732"/>
      <c r="X7" s="731"/>
      <c r="Y7" s="732"/>
      <c r="Z7" s="731"/>
      <c r="AA7" s="732"/>
      <c r="AB7" s="731"/>
      <c r="AC7" s="732"/>
      <c r="AD7" s="731"/>
      <c r="AE7" s="732"/>
      <c r="AF7" s="731"/>
      <c r="AG7" s="732"/>
      <c r="AH7" s="731"/>
      <c r="AI7" s="740"/>
      <c r="AJ7" s="731"/>
      <c r="AK7" s="732"/>
      <c r="AL7" s="731"/>
      <c r="AM7" s="732"/>
      <c r="AO7" s="17"/>
      <c r="AP7" s="17"/>
      <c r="AQ7" s="17"/>
      <c r="AS7" s="17"/>
      <c r="AT7" s="17"/>
      <c r="AU7" s="17"/>
      <c r="AV7" s="17"/>
      <c r="AW7" s="17"/>
      <c r="AX7" s="17"/>
    </row>
    <row r="8" spans="1:50" s="31" customFormat="1" ht="49" customHeight="1" thickBot="1" x14ac:dyDescent="0.4">
      <c r="B8" s="744" t="s">
        <v>567</v>
      </c>
      <c r="C8" s="745"/>
      <c r="D8" s="745"/>
      <c r="E8" s="745"/>
      <c r="F8" s="745"/>
      <c r="G8" s="746"/>
      <c r="H8" s="736"/>
      <c r="I8" s="737"/>
      <c r="J8" s="736"/>
      <c r="K8" s="737"/>
      <c r="L8" s="736"/>
      <c r="M8" s="737"/>
      <c r="N8" s="736"/>
      <c r="O8" s="737"/>
      <c r="P8" s="733"/>
      <c r="Q8" s="734"/>
      <c r="R8" s="733"/>
      <c r="S8" s="734"/>
      <c r="T8" s="733"/>
      <c r="U8" s="734"/>
      <c r="V8" s="733"/>
      <c r="W8" s="734"/>
      <c r="X8" s="733"/>
      <c r="Y8" s="734"/>
      <c r="Z8" s="733"/>
      <c r="AA8" s="734"/>
      <c r="AB8" s="733"/>
      <c r="AC8" s="734"/>
      <c r="AD8" s="736"/>
      <c r="AE8" s="737"/>
      <c r="AF8" s="736"/>
      <c r="AG8" s="737"/>
      <c r="AH8" s="733"/>
      <c r="AI8" s="741"/>
      <c r="AJ8" s="733"/>
      <c r="AK8" s="734"/>
      <c r="AL8" s="733"/>
      <c r="AM8" s="734"/>
      <c r="AN8" s="17"/>
      <c r="AO8" s="719" t="s">
        <v>559</v>
      </c>
      <c r="AP8" s="720"/>
      <c r="AQ8" s="721" t="s">
        <v>560</v>
      </c>
      <c r="AR8" s="720"/>
      <c r="AS8" s="721" t="s">
        <v>562</v>
      </c>
      <c r="AT8" s="720"/>
      <c r="AU8" s="721" t="s">
        <v>561</v>
      </c>
      <c r="AV8" s="720"/>
      <c r="AW8" s="721" t="s">
        <v>609</v>
      </c>
      <c r="AX8" s="720"/>
    </row>
    <row r="9" spans="1:50" ht="37" customHeight="1" thickBot="1" x14ac:dyDescent="0.4">
      <c r="A9" s="205" t="s">
        <v>218</v>
      </c>
      <c r="B9" s="362" t="s">
        <v>114</v>
      </c>
      <c r="C9" s="363" t="s">
        <v>115</v>
      </c>
      <c r="D9" s="364" t="s">
        <v>3</v>
      </c>
      <c r="E9" s="385" t="s">
        <v>4</v>
      </c>
      <c r="F9" s="611" t="s">
        <v>580</v>
      </c>
      <c r="G9" s="612" t="s">
        <v>613</v>
      </c>
      <c r="H9" s="90" t="s">
        <v>5</v>
      </c>
      <c r="I9" s="613" t="s">
        <v>6</v>
      </c>
      <c r="J9" s="86" t="s">
        <v>5</v>
      </c>
      <c r="K9" s="613" t="s">
        <v>6</v>
      </c>
      <c r="L9" s="86" t="s">
        <v>5</v>
      </c>
      <c r="M9" s="91" t="s">
        <v>6</v>
      </c>
      <c r="N9" s="90" t="s">
        <v>5</v>
      </c>
      <c r="O9" s="613" t="s">
        <v>6</v>
      </c>
      <c r="P9" s="86" t="s">
        <v>5</v>
      </c>
      <c r="Q9" s="181" t="s">
        <v>6</v>
      </c>
      <c r="R9" s="90" t="s">
        <v>5</v>
      </c>
      <c r="S9" s="181" t="s">
        <v>6</v>
      </c>
      <c r="T9" s="86" t="s">
        <v>5</v>
      </c>
      <c r="U9" s="181" t="s">
        <v>6</v>
      </c>
      <c r="V9" s="90" t="s">
        <v>5</v>
      </c>
      <c r="W9" s="181" t="s">
        <v>6</v>
      </c>
      <c r="X9" s="90" t="s">
        <v>5</v>
      </c>
      <c r="Y9" s="181" t="s">
        <v>6</v>
      </c>
      <c r="Z9" s="90" t="s">
        <v>5</v>
      </c>
      <c r="AA9" s="181" t="s">
        <v>6</v>
      </c>
      <c r="AB9" s="90" t="s">
        <v>5</v>
      </c>
      <c r="AC9" s="181" t="s">
        <v>6</v>
      </c>
      <c r="AD9" s="90" t="s">
        <v>5</v>
      </c>
      <c r="AE9" s="181" t="s">
        <v>6</v>
      </c>
      <c r="AF9" s="90" t="s">
        <v>5</v>
      </c>
      <c r="AG9" s="181" t="s">
        <v>6</v>
      </c>
      <c r="AH9" s="90" t="s">
        <v>5</v>
      </c>
      <c r="AI9" s="181" t="s">
        <v>6</v>
      </c>
      <c r="AJ9" s="90" t="s">
        <v>5</v>
      </c>
      <c r="AK9" s="181" t="s">
        <v>6</v>
      </c>
      <c r="AL9" s="90" t="s">
        <v>5</v>
      </c>
      <c r="AM9" s="218" t="s">
        <v>6</v>
      </c>
      <c r="AN9" s="205" t="s">
        <v>218</v>
      </c>
      <c r="AO9" s="488" t="s">
        <v>218</v>
      </c>
      <c r="AP9" s="489" t="s">
        <v>218</v>
      </c>
      <c r="AQ9" s="490">
        <v>-0.4</v>
      </c>
      <c r="AR9" s="491" t="s">
        <v>189</v>
      </c>
      <c r="AS9" s="492">
        <v>0.3</v>
      </c>
      <c r="AT9" s="328" t="s">
        <v>189</v>
      </c>
      <c r="AU9" s="492">
        <v>0.6</v>
      </c>
      <c r="AV9" s="328" t="s">
        <v>189</v>
      </c>
      <c r="AW9" s="492">
        <v>0.6</v>
      </c>
      <c r="AX9" s="328" t="s">
        <v>189</v>
      </c>
    </row>
    <row r="10" spans="1:50" s="50" customFormat="1" ht="20.25" customHeight="1" x14ac:dyDescent="0.35">
      <c r="A10" s="198">
        <v>1</v>
      </c>
      <c r="B10" s="813" t="s">
        <v>54</v>
      </c>
      <c r="C10" s="52">
        <v>2010</v>
      </c>
      <c r="D10" s="75" t="s">
        <v>10</v>
      </c>
      <c r="E10" s="519">
        <f t="shared" ref="E10:E41" si="0">I10+K10+M10+O10+Q10+S10+U10+W10+Y10+AA10+AC10+AE10+AG10+AI10+AK10+AM10</f>
        <v>472</v>
      </c>
      <c r="F10" s="610">
        <f t="shared" ref="F10:F38" si="1">(H10+J10+L10+N10+P10+R10+T10+V10+X10+Z10+AB10+AD10+AF10+AH10+AJ10+AL10)/G10</f>
        <v>70.125</v>
      </c>
      <c r="G10" s="614">
        <f t="shared" ref="G10:G22" si="2">COUNT(H10,J10,L10,N10,P10,R10,T10,V10,X10,Z10,AB10,AD10,AF10,AH10,AJ10,AL10)+3</f>
        <v>8</v>
      </c>
      <c r="H10" s="273">
        <v>142</v>
      </c>
      <c r="I10" s="321">
        <v>72</v>
      </c>
      <c r="J10" s="434">
        <v>73</v>
      </c>
      <c r="K10" s="321">
        <v>30</v>
      </c>
      <c r="L10" s="434">
        <v>205</v>
      </c>
      <c r="M10" s="192">
        <v>200</v>
      </c>
      <c r="N10" s="704">
        <v>67</v>
      </c>
      <c r="O10" s="321">
        <v>100</v>
      </c>
      <c r="P10" s="672">
        <v>74</v>
      </c>
      <c r="Q10" s="321">
        <v>70</v>
      </c>
      <c r="R10" s="126"/>
      <c r="S10" s="399"/>
      <c r="T10" s="126"/>
      <c r="U10" s="399"/>
      <c r="V10" s="126"/>
      <c r="W10" s="399"/>
      <c r="X10" s="126"/>
      <c r="Y10" s="399"/>
      <c r="Z10" s="126"/>
      <c r="AA10" s="399"/>
      <c r="AB10" s="126"/>
      <c r="AC10" s="399"/>
      <c r="AD10" s="126"/>
      <c r="AE10" s="399"/>
      <c r="AF10" s="126"/>
      <c r="AG10" s="399"/>
      <c r="AH10" s="126"/>
      <c r="AI10" s="399"/>
      <c r="AJ10" s="126"/>
      <c r="AK10" s="399"/>
      <c r="AL10" s="126"/>
      <c r="AM10" s="406"/>
      <c r="AN10" s="378">
        <v>1</v>
      </c>
      <c r="AO10" s="412">
        <v>1</v>
      </c>
      <c r="AP10" s="321">
        <v>100</v>
      </c>
      <c r="AQ10" s="323">
        <f>AP10*AQ9</f>
        <v>-40</v>
      </c>
      <c r="AR10" s="192">
        <f t="shared" ref="AR10:AR24" si="3">AP10+AQ10</f>
        <v>60</v>
      </c>
      <c r="AS10" s="322">
        <f>AP10*AS9</f>
        <v>30</v>
      </c>
      <c r="AT10" s="192">
        <v>130</v>
      </c>
      <c r="AU10" s="323">
        <f>AP10*AU9</f>
        <v>60</v>
      </c>
      <c r="AV10" s="192">
        <v>160</v>
      </c>
      <c r="AW10" s="323">
        <f>AT10*AW9</f>
        <v>78</v>
      </c>
      <c r="AX10" s="192">
        <v>200</v>
      </c>
    </row>
    <row r="11" spans="1:50" s="50" customFormat="1" ht="20.25" customHeight="1" x14ac:dyDescent="0.35">
      <c r="A11" s="198">
        <f t="shared" ref="A11:A46" si="4">A10+1</f>
        <v>2</v>
      </c>
      <c r="B11" s="814" t="s">
        <v>47</v>
      </c>
      <c r="C11" s="52">
        <v>2008</v>
      </c>
      <c r="D11" s="75" t="s">
        <v>37</v>
      </c>
      <c r="E11" s="536">
        <f t="shared" si="0"/>
        <v>244.3</v>
      </c>
      <c r="F11" s="569">
        <f t="shared" si="1"/>
        <v>71.428571428571431</v>
      </c>
      <c r="G11" s="570">
        <f t="shared" si="2"/>
        <v>7</v>
      </c>
      <c r="H11" s="129">
        <v>135</v>
      </c>
      <c r="I11" s="211">
        <v>160</v>
      </c>
      <c r="J11" s="126">
        <v>70</v>
      </c>
      <c r="K11" s="211">
        <v>60</v>
      </c>
      <c r="L11" s="126">
        <v>215</v>
      </c>
      <c r="M11" s="109">
        <v>20</v>
      </c>
      <c r="N11" s="704"/>
      <c r="O11" s="338"/>
      <c r="P11" s="126">
        <v>80</v>
      </c>
      <c r="Q11" s="211">
        <v>4.3</v>
      </c>
      <c r="R11" s="126"/>
      <c r="S11" s="211"/>
      <c r="T11" s="126"/>
      <c r="U11" s="211"/>
      <c r="V11" s="126"/>
      <c r="W11" s="211"/>
      <c r="X11" s="126"/>
      <c r="Y11" s="211"/>
      <c r="Z11" s="126"/>
      <c r="AA11" s="211"/>
      <c r="AB11" s="126"/>
      <c r="AC11" s="211"/>
      <c r="AD11" s="126"/>
      <c r="AE11" s="211"/>
      <c r="AF11" s="126"/>
      <c r="AG11" s="211"/>
      <c r="AH11" s="126"/>
      <c r="AI11" s="211"/>
      <c r="AJ11" s="126"/>
      <c r="AK11" s="211"/>
      <c r="AL11" s="126"/>
      <c r="AM11" s="407"/>
      <c r="AN11" s="378">
        <f t="shared" ref="AN11:AN46" si="5">AN10+1</f>
        <v>2</v>
      </c>
      <c r="AO11" s="355">
        <v>2</v>
      </c>
      <c r="AP11" s="211">
        <v>70</v>
      </c>
      <c r="AQ11" s="323">
        <f>AP11*AQ9</f>
        <v>-28</v>
      </c>
      <c r="AR11" s="109">
        <f t="shared" si="3"/>
        <v>42</v>
      </c>
      <c r="AS11" s="204">
        <f>AP11*AS9</f>
        <v>21</v>
      </c>
      <c r="AT11" s="109">
        <v>91</v>
      </c>
      <c r="AU11" s="153">
        <f>AP11*AU9</f>
        <v>42</v>
      </c>
      <c r="AV11" s="109">
        <v>112</v>
      </c>
      <c r="AW11" s="153">
        <f>AT11*AW9</f>
        <v>54.6</v>
      </c>
      <c r="AX11" s="109">
        <v>140</v>
      </c>
    </row>
    <row r="12" spans="1:50" s="50" customFormat="1" ht="20.25" customHeight="1" x14ac:dyDescent="0.35">
      <c r="A12" s="198">
        <f t="shared" si="4"/>
        <v>3</v>
      </c>
      <c r="B12" s="813" t="s">
        <v>622</v>
      </c>
      <c r="C12" s="62">
        <v>2009</v>
      </c>
      <c r="D12" s="131" t="s">
        <v>12</v>
      </c>
      <c r="E12" s="536">
        <f t="shared" si="0"/>
        <v>243.32999999999998</v>
      </c>
      <c r="F12" s="569">
        <f t="shared" si="1"/>
        <v>71.25</v>
      </c>
      <c r="G12" s="570">
        <f t="shared" si="2"/>
        <v>8</v>
      </c>
      <c r="H12" s="129">
        <v>138</v>
      </c>
      <c r="I12" s="211">
        <v>112</v>
      </c>
      <c r="J12" s="126">
        <v>75</v>
      </c>
      <c r="K12" s="211">
        <v>7</v>
      </c>
      <c r="L12" s="126">
        <v>211</v>
      </c>
      <c r="M12" s="109">
        <v>43.33</v>
      </c>
      <c r="N12" s="704">
        <v>68</v>
      </c>
      <c r="O12" s="211">
        <v>70</v>
      </c>
      <c r="P12" s="108">
        <v>78</v>
      </c>
      <c r="Q12" s="211">
        <v>11</v>
      </c>
      <c r="R12" s="108"/>
      <c r="S12" s="211"/>
      <c r="T12" s="108"/>
      <c r="U12" s="211"/>
      <c r="V12" s="108"/>
      <c r="W12" s="211"/>
      <c r="X12" s="108"/>
      <c r="Y12" s="211"/>
      <c r="Z12" s="108"/>
      <c r="AA12" s="211"/>
      <c r="AB12" s="108"/>
      <c r="AC12" s="211"/>
      <c r="AD12" s="108"/>
      <c r="AE12" s="211"/>
      <c r="AF12" s="108"/>
      <c r="AG12" s="211"/>
      <c r="AH12" s="108"/>
      <c r="AI12" s="211"/>
      <c r="AJ12" s="108"/>
      <c r="AK12" s="211"/>
      <c r="AL12" s="108"/>
      <c r="AM12" s="407"/>
      <c r="AN12" s="378">
        <f t="shared" si="5"/>
        <v>3</v>
      </c>
      <c r="AO12" s="354">
        <v>3</v>
      </c>
      <c r="AP12" s="211">
        <v>50</v>
      </c>
      <c r="AQ12" s="323">
        <f>AP12*AQ9</f>
        <v>-20</v>
      </c>
      <c r="AR12" s="109">
        <f t="shared" si="3"/>
        <v>30</v>
      </c>
      <c r="AS12" s="204">
        <f>AP12*AS9</f>
        <v>15</v>
      </c>
      <c r="AT12" s="109">
        <v>65</v>
      </c>
      <c r="AU12" s="153">
        <f>AP12*AU9</f>
        <v>30</v>
      </c>
      <c r="AV12" s="109">
        <v>80</v>
      </c>
      <c r="AW12" s="153">
        <f>AT12*AW9</f>
        <v>39</v>
      </c>
      <c r="AX12" s="109">
        <v>100</v>
      </c>
    </row>
    <row r="13" spans="1:50" s="50" customFormat="1" ht="20.25" customHeight="1" x14ac:dyDescent="0.35">
      <c r="A13" s="198">
        <f t="shared" si="4"/>
        <v>4</v>
      </c>
      <c r="B13" s="813" t="s">
        <v>623</v>
      </c>
      <c r="C13" s="77">
        <v>2008</v>
      </c>
      <c r="D13" s="136" t="s">
        <v>37</v>
      </c>
      <c r="E13" s="536">
        <f t="shared" si="0"/>
        <v>243.1</v>
      </c>
      <c r="F13" s="569">
        <f t="shared" si="1"/>
        <v>71.625</v>
      </c>
      <c r="G13" s="570">
        <f t="shared" si="2"/>
        <v>8</v>
      </c>
      <c r="H13" s="129">
        <v>148</v>
      </c>
      <c r="I13" s="211">
        <v>17.600000000000001</v>
      </c>
      <c r="J13" s="126">
        <v>77</v>
      </c>
      <c r="K13" s="211">
        <v>0.5</v>
      </c>
      <c r="L13" s="126">
        <v>210</v>
      </c>
      <c r="M13" s="109">
        <v>80</v>
      </c>
      <c r="N13" s="704">
        <v>69</v>
      </c>
      <c r="O13" s="211">
        <v>45</v>
      </c>
      <c r="P13" s="126">
        <v>69</v>
      </c>
      <c r="Q13" s="211">
        <v>100</v>
      </c>
      <c r="R13" s="126"/>
      <c r="S13" s="211"/>
      <c r="T13" s="126"/>
      <c r="U13" s="211"/>
      <c r="V13" s="126"/>
      <c r="W13" s="211"/>
      <c r="X13" s="126"/>
      <c r="Y13" s="211"/>
      <c r="Z13" s="126"/>
      <c r="AA13" s="211"/>
      <c r="AB13" s="126"/>
      <c r="AC13" s="211"/>
      <c r="AD13" s="126"/>
      <c r="AE13" s="211"/>
      <c r="AF13" s="126"/>
      <c r="AG13" s="211"/>
      <c r="AH13" s="126"/>
      <c r="AI13" s="211"/>
      <c r="AJ13" s="126"/>
      <c r="AK13" s="211"/>
      <c r="AL13" s="126"/>
      <c r="AM13" s="407"/>
      <c r="AN13" s="378">
        <f t="shared" si="5"/>
        <v>4</v>
      </c>
      <c r="AO13" s="355">
        <v>4</v>
      </c>
      <c r="AP13" s="211">
        <v>40</v>
      </c>
      <c r="AQ13" s="323">
        <f>AP13*AQ9</f>
        <v>-16</v>
      </c>
      <c r="AR13" s="109">
        <f t="shared" si="3"/>
        <v>24</v>
      </c>
      <c r="AS13" s="204">
        <f>AP13*AS9</f>
        <v>12</v>
      </c>
      <c r="AT13" s="109">
        <v>52</v>
      </c>
      <c r="AU13" s="153">
        <f>AP13*AU9</f>
        <v>24</v>
      </c>
      <c r="AV13" s="109">
        <v>64</v>
      </c>
      <c r="AW13" s="153">
        <f>AT13*AW9</f>
        <v>31.2</v>
      </c>
      <c r="AX13" s="109">
        <v>80</v>
      </c>
    </row>
    <row r="14" spans="1:50" s="50" customFormat="1" ht="20.25" customHeight="1" x14ac:dyDescent="0.35">
      <c r="A14" s="198">
        <f t="shared" si="4"/>
        <v>5</v>
      </c>
      <c r="B14" s="815" t="s">
        <v>52</v>
      </c>
      <c r="C14" s="77">
        <v>2009</v>
      </c>
      <c r="D14" s="136" t="s">
        <v>28</v>
      </c>
      <c r="E14" s="536">
        <f t="shared" si="0"/>
        <v>226.32999999999998</v>
      </c>
      <c r="F14" s="569">
        <f t="shared" si="1"/>
        <v>71</v>
      </c>
      <c r="G14" s="570">
        <f t="shared" si="2"/>
        <v>7</v>
      </c>
      <c r="H14" s="129">
        <v>143</v>
      </c>
      <c r="I14" s="211">
        <v>48</v>
      </c>
      <c r="J14" s="126">
        <v>67</v>
      </c>
      <c r="K14" s="211">
        <v>100</v>
      </c>
      <c r="L14" s="126">
        <v>211</v>
      </c>
      <c r="M14" s="109">
        <v>43.33</v>
      </c>
      <c r="N14" s="704"/>
      <c r="O14" s="338"/>
      <c r="P14" s="126">
        <v>76</v>
      </c>
      <c r="Q14" s="211">
        <v>35</v>
      </c>
      <c r="R14" s="126"/>
      <c r="S14" s="211"/>
      <c r="T14" s="126"/>
      <c r="U14" s="211"/>
      <c r="V14" s="126"/>
      <c r="W14" s="211"/>
      <c r="X14" s="126"/>
      <c r="Y14" s="211"/>
      <c r="Z14" s="126"/>
      <c r="AA14" s="211"/>
      <c r="AB14" s="126"/>
      <c r="AC14" s="211"/>
      <c r="AD14" s="126"/>
      <c r="AE14" s="211"/>
      <c r="AF14" s="126"/>
      <c r="AG14" s="211"/>
      <c r="AH14" s="126"/>
      <c r="AI14" s="211"/>
      <c r="AJ14" s="126"/>
      <c r="AK14" s="211"/>
      <c r="AL14" s="126"/>
      <c r="AM14" s="407"/>
      <c r="AN14" s="378">
        <f t="shared" si="5"/>
        <v>5</v>
      </c>
      <c r="AO14" s="354">
        <v>5</v>
      </c>
      <c r="AP14" s="211">
        <v>30</v>
      </c>
      <c r="AQ14" s="323">
        <f>AP14*AQ9</f>
        <v>-12</v>
      </c>
      <c r="AR14" s="109">
        <f t="shared" si="3"/>
        <v>18</v>
      </c>
      <c r="AS14" s="204">
        <f>AP14*AS9</f>
        <v>9</v>
      </c>
      <c r="AT14" s="109">
        <v>39</v>
      </c>
      <c r="AU14" s="153">
        <f>AP14*AU9</f>
        <v>18</v>
      </c>
      <c r="AV14" s="109">
        <v>48</v>
      </c>
      <c r="AW14" s="153">
        <f>AT14*AW9</f>
        <v>23.4</v>
      </c>
      <c r="AX14" s="109">
        <v>60</v>
      </c>
    </row>
    <row r="15" spans="1:50" s="50" customFormat="1" ht="20.25" customHeight="1" x14ac:dyDescent="0.35">
      <c r="A15" s="198">
        <f t="shared" si="4"/>
        <v>6</v>
      </c>
      <c r="B15" s="816" t="s">
        <v>140</v>
      </c>
      <c r="C15" s="77">
        <v>2009</v>
      </c>
      <c r="D15" s="132" t="s">
        <v>29</v>
      </c>
      <c r="E15" s="536">
        <f t="shared" si="0"/>
        <v>212</v>
      </c>
      <c r="F15" s="569">
        <f t="shared" si="1"/>
        <v>72.666666666666671</v>
      </c>
      <c r="G15" s="570">
        <f t="shared" si="2"/>
        <v>6</v>
      </c>
      <c r="H15" s="129">
        <v>142</v>
      </c>
      <c r="I15" s="211">
        <v>72</v>
      </c>
      <c r="J15" s="126"/>
      <c r="K15" s="211"/>
      <c r="L15" s="126">
        <v>205</v>
      </c>
      <c r="M15" s="109">
        <v>140</v>
      </c>
      <c r="N15" s="704"/>
      <c r="O15" s="338"/>
      <c r="P15" s="126">
        <v>89</v>
      </c>
      <c r="Q15" s="338">
        <v>0</v>
      </c>
      <c r="R15" s="126"/>
      <c r="S15" s="211"/>
      <c r="T15" s="126"/>
      <c r="U15" s="211"/>
      <c r="V15" s="126"/>
      <c r="W15" s="211"/>
      <c r="X15" s="126"/>
      <c r="Y15" s="211"/>
      <c r="Z15" s="126"/>
      <c r="AA15" s="211"/>
      <c r="AB15" s="126"/>
      <c r="AC15" s="211"/>
      <c r="AD15" s="126"/>
      <c r="AE15" s="211"/>
      <c r="AF15" s="126"/>
      <c r="AG15" s="211"/>
      <c r="AH15" s="126"/>
      <c r="AI15" s="211"/>
      <c r="AJ15" s="126"/>
      <c r="AK15" s="211"/>
      <c r="AL15" s="126"/>
      <c r="AM15" s="407"/>
      <c r="AN15" s="378">
        <f t="shared" si="5"/>
        <v>6</v>
      </c>
      <c r="AO15" s="355">
        <v>6</v>
      </c>
      <c r="AP15" s="211">
        <v>20</v>
      </c>
      <c r="AQ15" s="323">
        <f>AP15*AQ9</f>
        <v>-8</v>
      </c>
      <c r="AR15" s="130">
        <f t="shared" si="3"/>
        <v>12</v>
      </c>
      <c r="AS15" s="204">
        <f>AP15*AS9</f>
        <v>6</v>
      </c>
      <c r="AT15" s="130">
        <v>26</v>
      </c>
      <c r="AU15" s="153">
        <f>AP15*AU9</f>
        <v>12</v>
      </c>
      <c r="AV15" s="130">
        <v>32</v>
      </c>
      <c r="AW15" s="153">
        <f>AT15*AW9</f>
        <v>15.6</v>
      </c>
      <c r="AX15" s="130">
        <v>40</v>
      </c>
    </row>
    <row r="16" spans="1:50" s="50" customFormat="1" ht="20.25" customHeight="1" x14ac:dyDescent="0.35">
      <c r="A16" s="198">
        <f t="shared" si="4"/>
        <v>7</v>
      </c>
      <c r="B16" s="813" t="s">
        <v>624</v>
      </c>
      <c r="C16" s="52">
        <v>2010</v>
      </c>
      <c r="D16" s="75" t="s">
        <v>37</v>
      </c>
      <c r="E16" s="536">
        <f t="shared" si="0"/>
        <v>174</v>
      </c>
      <c r="F16" s="569">
        <f t="shared" si="1"/>
        <v>72</v>
      </c>
      <c r="G16" s="570">
        <f t="shared" si="2"/>
        <v>8</v>
      </c>
      <c r="H16" s="129">
        <v>147</v>
      </c>
      <c r="I16" s="211">
        <v>24</v>
      </c>
      <c r="J16" s="126">
        <v>76</v>
      </c>
      <c r="K16" s="211">
        <v>2.5</v>
      </c>
      <c r="L16" s="126">
        <v>206</v>
      </c>
      <c r="M16" s="109">
        <v>100</v>
      </c>
      <c r="N16" s="704">
        <v>70</v>
      </c>
      <c r="O16" s="211">
        <v>30</v>
      </c>
      <c r="P16" s="126">
        <v>77</v>
      </c>
      <c r="Q16" s="211">
        <v>17.5</v>
      </c>
      <c r="R16" s="126"/>
      <c r="S16" s="338"/>
      <c r="T16" s="126"/>
      <c r="U16" s="338"/>
      <c r="V16" s="126"/>
      <c r="W16" s="338"/>
      <c r="X16" s="126"/>
      <c r="Y16" s="338"/>
      <c r="Z16" s="126"/>
      <c r="AA16" s="338"/>
      <c r="AB16" s="126"/>
      <c r="AC16" s="338"/>
      <c r="AD16" s="126"/>
      <c r="AE16" s="338"/>
      <c r="AF16" s="126"/>
      <c r="AG16" s="338"/>
      <c r="AH16" s="126"/>
      <c r="AI16" s="338"/>
      <c r="AJ16" s="126"/>
      <c r="AK16" s="338"/>
      <c r="AL16" s="126"/>
      <c r="AM16" s="408"/>
      <c r="AN16" s="378">
        <f t="shared" si="5"/>
        <v>7</v>
      </c>
      <c r="AO16" s="354">
        <v>7</v>
      </c>
      <c r="AP16" s="211">
        <v>15</v>
      </c>
      <c r="AQ16" s="323">
        <f>AP16*AQ9</f>
        <v>-6</v>
      </c>
      <c r="AR16" s="109">
        <f t="shared" si="3"/>
        <v>9</v>
      </c>
      <c r="AS16" s="204">
        <f>AP16*AS9</f>
        <v>4.5</v>
      </c>
      <c r="AT16" s="109">
        <v>19.5</v>
      </c>
      <c r="AU16" s="153">
        <f>AP16*AU9</f>
        <v>9</v>
      </c>
      <c r="AV16" s="109">
        <v>24</v>
      </c>
      <c r="AW16" s="153">
        <f>AT16*AW9</f>
        <v>11.7</v>
      </c>
      <c r="AX16" s="109">
        <v>30</v>
      </c>
    </row>
    <row r="17" spans="1:50" s="50" customFormat="1" ht="20.25" customHeight="1" x14ac:dyDescent="0.35">
      <c r="A17" s="198">
        <f t="shared" si="4"/>
        <v>8</v>
      </c>
      <c r="B17" s="817" t="s">
        <v>129</v>
      </c>
      <c r="C17" s="77">
        <v>2008</v>
      </c>
      <c r="D17" s="76" t="s">
        <v>8</v>
      </c>
      <c r="E17" s="536">
        <f t="shared" si="0"/>
        <v>143.6</v>
      </c>
      <c r="F17" s="569">
        <f t="shared" si="1"/>
        <v>72.857142857142861</v>
      </c>
      <c r="G17" s="570">
        <f t="shared" si="2"/>
        <v>7</v>
      </c>
      <c r="H17" s="129">
        <v>148</v>
      </c>
      <c r="I17" s="211">
        <v>17.600000000000001</v>
      </c>
      <c r="J17" s="126">
        <v>70</v>
      </c>
      <c r="K17" s="211">
        <v>60</v>
      </c>
      <c r="L17" s="126">
        <v>217</v>
      </c>
      <c r="M17" s="109">
        <v>16</v>
      </c>
      <c r="N17" s="704"/>
      <c r="O17" s="338"/>
      <c r="P17" s="108">
        <v>75</v>
      </c>
      <c r="Q17" s="211">
        <v>50</v>
      </c>
      <c r="R17" s="108"/>
      <c r="S17" s="211"/>
      <c r="T17" s="108"/>
      <c r="U17" s="211"/>
      <c r="V17" s="108"/>
      <c r="W17" s="211"/>
      <c r="X17" s="108"/>
      <c r="Y17" s="211"/>
      <c r="Z17" s="108"/>
      <c r="AA17" s="211"/>
      <c r="AB17" s="108"/>
      <c r="AC17" s="211"/>
      <c r="AD17" s="108"/>
      <c r="AE17" s="211"/>
      <c r="AF17" s="108"/>
      <c r="AG17" s="211"/>
      <c r="AH17" s="108"/>
      <c r="AI17" s="211"/>
      <c r="AJ17" s="108"/>
      <c r="AK17" s="211"/>
      <c r="AL17" s="108"/>
      <c r="AM17" s="407"/>
      <c r="AN17" s="378">
        <f t="shared" si="5"/>
        <v>8</v>
      </c>
      <c r="AO17" s="355">
        <v>8</v>
      </c>
      <c r="AP17" s="211">
        <v>12</v>
      </c>
      <c r="AQ17" s="323">
        <f>AP17*AQ9</f>
        <v>-4.8000000000000007</v>
      </c>
      <c r="AR17" s="109">
        <f t="shared" si="3"/>
        <v>7.1999999999999993</v>
      </c>
      <c r="AS17" s="160">
        <f>AP17*AS9</f>
        <v>3.5999999999999996</v>
      </c>
      <c r="AT17" s="109">
        <v>15.6</v>
      </c>
      <c r="AU17" s="153">
        <f>AP17*AU9</f>
        <v>7.1999999999999993</v>
      </c>
      <c r="AV17" s="109">
        <v>19.2</v>
      </c>
      <c r="AW17" s="153">
        <f>AT17*AW9</f>
        <v>9.36</v>
      </c>
      <c r="AX17" s="109">
        <v>24</v>
      </c>
    </row>
    <row r="18" spans="1:50" s="50" customFormat="1" ht="20.25" customHeight="1" x14ac:dyDescent="0.35">
      <c r="A18" s="198">
        <f t="shared" si="4"/>
        <v>9</v>
      </c>
      <c r="B18" s="813" t="s">
        <v>102</v>
      </c>
      <c r="C18" s="52">
        <v>2008</v>
      </c>
      <c r="D18" s="599" t="s">
        <v>27</v>
      </c>
      <c r="E18" s="536">
        <f t="shared" si="0"/>
        <v>117.33</v>
      </c>
      <c r="F18" s="569">
        <f t="shared" si="1"/>
        <v>72.375</v>
      </c>
      <c r="G18" s="570">
        <f t="shared" si="2"/>
        <v>8</v>
      </c>
      <c r="H18" s="129">
        <v>144</v>
      </c>
      <c r="I18" s="211">
        <v>32</v>
      </c>
      <c r="J18" s="126">
        <v>74</v>
      </c>
      <c r="K18" s="211">
        <v>13.5</v>
      </c>
      <c r="L18" s="126">
        <v>211</v>
      </c>
      <c r="M18" s="109">
        <v>43.33</v>
      </c>
      <c r="N18" s="704">
        <v>73</v>
      </c>
      <c r="O18" s="211">
        <v>11</v>
      </c>
      <c r="P18" s="108">
        <v>77</v>
      </c>
      <c r="Q18" s="211">
        <v>17.5</v>
      </c>
      <c r="R18" s="108"/>
      <c r="S18" s="211"/>
      <c r="T18" s="108"/>
      <c r="U18" s="211"/>
      <c r="V18" s="108"/>
      <c r="W18" s="211"/>
      <c r="X18" s="108"/>
      <c r="Y18" s="211"/>
      <c r="Z18" s="108"/>
      <c r="AA18" s="211"/>
      <c r="AB18" s="108"/>
      <c r="AC18" s="211"/>
      <c r="AD18" s="108"/>
      <c r="AE18" s="211"/>
      <c r="AF18" s="108"/>
      <c r="AG18" s="211"/>
      <c r="AH18" s="108"/>
      <c r="AI18" s="211"/>
      <c r="AJ18" s="108"/>
      <c r="AK18" s="211"/>
      <c r="AL18" s="108"/>
      <c r="AM18" s="407"/>
      <c r="AN18" s="378">
        <f t="shared" si="5"/>
        <v>9</v>
      </c>
      <c r="AO18" s="354">
        <v>9</v>
      </c>
      <c r="AP18" s="211">
        <v>10</v>
      </c>
      <c r="AQ18" s="323">
        <f>AP18*AQ9</f>
        <v>-4</v>
      </c>
      <c r="AR18" s="109">
        <f t="shared" si="3"/>
        <v>6</v>
      </c>
      <c r="AS18" s="204">
        <f>AP18*AS9</f>
        <v>3</v>
      </c>
      <c r="AT18" s="109">
        <v>13</v>
      </c>
      <c r="AU18" s="153">
        <f>AP18*AU9</f>
        <v>6</v>
      </c>
      <c r="AV18" s="109">
        <v>16</v>
      </c>
      <c r="AW18" s="153">
        <f>AT18*AW9</f>
        <v>7.8</v>
      </c>
      <c r="AX18" s="109">
        <v>20</v>
      </c>
    </row>
    <row r="19" spans="1:50" s="50" customFormat="1" ht="20.25" customHeight="1" x14ac:dyDescent="0.35">
      <c r="A19" s="198">
        <f t="shared" si="4"/>
        <v>10</v>
      </c>
      <c r="B19" s="616" t="s">
        <v>46</v>
      </c>
      <c r="C19" s="77">
        <v>2008</v>
      </c>
      <c r="D19" s="136" t="s">
        <v>33</v>
      </c>
      <c r="E19" s="536">
        <f t="shared" si="0"/>
        <v>88.3</v>
      </c>
      <c r="F19" s="569">
        <f t="shared" si="1"/>
        <v>73.75</v>
      </c>
      <c r="G19" s="570">
        <f t="shared" si="2"/>
        <v>8</v>
      </c>
      <c r="H19" s="129">
        <v>152</v>
      </c>
      <c r="I19" s="211">
        <v>8</v>
      </c>
      <c r="J19" s="126">
        <v>75</v>
      </c>
      <c r="K19" s="211">
        <v>7</v>
      </c>
      <c r="L19" s="126">
        <v>214</v>
      </c>
      <c r="M19" s="109">
        <v>24</v>
      </c>
      <c r="N19" s="704">
        <v>69</v>
      </c>
      <c r="O19" s="211">
        <v>45</v>
      </c>
      <c r="P19" s="126">
        <v>80</v>
      </c>
      <c r="Q19" s="211">
        <v>4.3</v>
      </c>
      <c r="R19" s="126"/>
      <c r="S19" s="338"/>
      <c r="T19" s="126"/>
      <c r="U19" s="338"/>
      <c r="V19" s="126"/>
      <c r="W19" s="338"/>
      <c r="X19" s="126"/>
      <c r="Y19" s="338"/>
      <c r="Z19" s="126"/>
      <c r="AA19" s="338"/>
      <c r="AB19" s="126"/>
      <c r="AC19" s="338"/>
      <c r="AD19" s="126"/>
      <c r="AE19" s="338"/>
      <c r="AF19" s="126"/>
      <c r="AG19" s="338"/>
      <c r="AH19" s="126"/>
      <c r="AI19" s="338"/>
      <c r="AJ19" s="126"/>
      <c r="AK19" s="338"/>
      <c r="AL19" s="126"/>
      <c r="AM19" s="408"/>
      <c r="AN19" s="378">
        <f t="shared" si="5"/>
        <v>10</v>
      </c>
      <c r="AO19" s="355">
        <v>10</v>
      </c>
      <c r="AP19" s="211">
        <v>8</v>
      </c>
      <c r="AQ19" s="323">
        <f>AP19*AQ9</f>
        <v>-3.2</v>
      </c>
      <c r="AR19" s="109">
        <f t="shared" si="3"/>
        <v>4.8</v>
      </c>
      <c r="AS19" s="204">
        <f>AP19*AS9</f>
        <v>2.4</v>
      </c>
      <c r="AT19" s="109">
        <v>10.4</v>
      </c>
      <c r="AU19" s="153">
        <f>AP19*AU9</f>
        <v>4.8</v>
      </c>
      <c r="AV19" s="109">
        <v>12.8</v>
      </c>
      <c r="AW19" s="153">
        <f>AT19*AW9</f>
        <v>6.24</v>
      </c>
      <c r="AX19" s="109">
        <v>16</v>
      </c>
    </row>
    <row r="20" spans="1:50" s="50" customFormat="1" ht="20.25" customHeight="1" x14ac:dyDescent="0.35">
      <c r="A20" s="198">
        <f t="shared" si="4"/>
        <v>11</v>
      </c>
      <c r="B20" s="616" t="s">
        <v>627</v>
      </c>
      <c r="C20" s="52">
        <v>2010</v>
      </c>
      <c r="D20" s="75" t="s">
        <v>198</v>
      </c>
      <c r="E20" s="536">
        <f t="shared" si="0"/>
        <v>69</v>
      </c>
      <c r="F20" s="569">
        <f t="shared" si="1"/>
        <v>77</v>
      </c>
      <c r="G20" s="570">
        <f t="shared" si="2"/>
        <v>8</v>
      </c>
      <c r="H20" s="129">
        <v>165</v>
      </c>
      <c r="I20" s="211">
        <v>0</v>
      </c>
      <c r="J20" s="126">
        <v>73</v>
      </c>
      <c r="K20" s="211">
        <v>30</v>
      </c>
      <c r="L20" s="108">
        <v>227</v>
      </c>
      <c r="M20" s="124">
        <v>0</v>
      </c>
      <c r="N20" s="704">
        <v>75</v>
      </c>
      <c r="O20" s="211">
        <v>4</v>
      </c>
      <c r="P20" s="126">
        <v>76</v>
      </c>
      <c r="Q20" s="211">
        <v>35</v>
      </c>
      <c r="R20" s="126"/>
      <c r="S20" s="338"/>
      <c r="T20" s="126"/>
      <c r="U20" s="338"/>
      <c r="V20" s="126"/>
      <c r="W20" s="338"/>
      <c r="X20" s="126"/>
      <c r="Y20" s="338"/>
      <c r="Z20" s="126"/>
      <c r="AA20" s="338"/>
      <c r="AB20" s="126"/>
      <c r="AC20" s="338"/>
      <c r="AD20" s="126"/>
      <c r="AE20" s="338"/>
      <c r="AF20" s="126"/>
      <c r="AG20" s="338"/>
      <c r="AH20" s="126"/>
      <c r="AI20" s="338"/>
      <c r="AJ20" s="126"/>
      <c r="AK20" s="338"/>
      <c r="AL20" s="126"/>
      <c r="AM20" s="408"/>
      <c r="AN20" s="378">
        <f t="shared" si="5"/>
        <v>11</v>
      </c>
      <c r="AO20" s="354">
        <v>11</v>
      </c>
      <c r="AP20" s="211">
        <v>6</v>
      </c>
      <c r="AQ20" s="323">
        <f>AP20*AQ9</f>
        <v>-2.4000000000000004</v>
      </c>
      <c r="AR20" s="130">
        <f t="shared" si="3"/>
        <v>3.5999999999999996</v>
      </c>
      <c r="AS20" s="204">
        <f>AP20*AS9</f>
        <v>1.7999999999999998</v>
      </c>
      <c r="AT20" s="130">
        <v>7.8</v>
      </c>
      <c r="AU20" s="153">
        <f>AP20*AU9</f>
        <v>3.5999999999999996</v>
      </c>
      <c r="AV20" s="130">
        <v>9.6</v>
      </c>
      <c r="AW20" s="153">
        <f>AT20*AW9</f>
        <v>4.68</v>
      </c>
      <c r="AX20" s="130">
        <v>12</v>
      </c>
    </row>
    <row r="21" spans="1:50" s="50" customFormat="1" ht="20.25" customHeight="1" x14ac:dyDescent="0.35">
      <c r="A21" s="198">
        <f t="shared" si="4"/>
        <v>12</v>
      </c>
      <c r="B21" s="616" t="s">
        <v>103</v>
      </c>
      <c r="C21" s="77">
        <v>2009</v>
      </c>
      <c r="D21" s="81" t="s">
        <v>159</v>
      </c>
      <c r="E21" s="536">
        <f t="shared" si="0"/>
        <v>59.5</v>
      </c>
      <c r="F21" s="569">
        <f t="shared" si="1"/>
        <v>75.125</v>
      </c>
      <c r="G21" s="570">
        <f t="shared" si="2"/>
        <v>8</v>
      </c>
      <c r="H21" s="129">
        <v>152</v>
      </c>
      <c r="I21" s="211">
        <v>8</v>
      </c>
      <c r="J21" s="126">
        <v>73</v>
      </c>
      <c r="K21" s="211">
        <v>30</v>
      </c>
      <c r="L21" s="108">
        <v>223</v>
      </c>
      <c r="M21" s="109">
        <v>5</v>
      </c>
      <c r="N21" s="704">
        <v>72</v>
      </c>
      <c r="O21" s="211">
        <v>15</v>
      </c>
      <c r="P21" s="126">
        <v>81</v>
      </c>
      <c r="Q21" s="211">
        <v>1.5</v>
      </c>
      <c r="R21" s="126"/>
      <c r="S21" s="211"/>
      <c r="T21" s="126"/>
      <c r="U21" s="211"/>
      <c r="V21" s="126"/>
      <c r="W21" s="211"/>
      <c r="X21" s="126"/>
      <c r="Y21" s="211"/>
      <c r="Z21" s="126"/>
      <c r="AA21" s="211"/>
      <c r="AB21" s="126"/>
      <c r="AC21" s="211"/>
      <c r="AD21" s="126"/>
      <c r="AE21" s="211"/>
      <c r="AF21" s="126"/>
      <c r="AG21" s="211"/>
      <c r="AH21" s="126"/>
      <c r="AI21" s="211"/>
      <c r="AJ21" s="126"/>
      <c r="AK21" s="211"/>
      <c r="AL21" s="126"/>
      <c r="AM21" s="407"/>
      <c r="AN21" s="378">
        <f t="shared" si="5"/>
        <v>12</v>
      </c>
      <c r="AO21" s="355">
        <v>12</v>
      </c>
      <c r="AP21" s="211">
        <v>4</v>
      </c>
      <c r="AQ21" s="323">
        <f>AP21*AQ9</f>
        <v>-1.6</v>
      </c>
      <c r="AR21" s="109">
        <f t="shared" si="3"/>
        <v>2.4</v>
      </c>
      <c r="AS21" s="204">
        <f>AP21*AS9</f>
        <v>1.2</v>
      </c>
      <c r="AT21" s="109">
        <v>5.2</v>
      </c>
      <c r="AU21" s="153">
        <f>AP21*AU9</f>
        <v>2.4</v>
      </c>
      <c r="AV21" s="109">
        <v>6.4</v>
      </c>
      <c r="AW21" s="153">
        <f>AT21*AW9</f>
        <v>3.12</v>
      </c>
      <c r="AX21" s="109">
        <v>8</v>
      </c>
    </row>
    <row r="22" spans="1:50" s="50" customFormat="1" ht="20.25" customHeight="1" x14ac:dyDescent="0.35">
      <c r="A22" s="198">
        <f t="shared" si="4"/>
        <v>13</v>
      </c>
      <c r="B22" s="616" t="s">
        <v>141</v>
      </c>
      <c r="C22" s="52">
        <v>2010</v>
      </c>
      <c r="D22" s="75" t="s">
        <v>18</v>
      </c>
      <c r="E22" s="536">
        <f t="shared" si="0"/>
        <v>29.3</v>
      </c>
      <c r="F22" s="569">
        <f t="shared" si="1"/>
        <v>75.5</v>
      </c>
      <c r="G22" s="570">
        <f t="shared" si="2"/>
        <v>8</v>
      </c>
      <c r="H22" s="129">
        <v>149</v>
      </c>
      <c r="I22" s="211">
        <v>12.8</v>
      </c>
      <c r="J22" s="126">
        <v>75</v>
      </c>
      <c r="K22" s="211">
        <v>7</v>
      </c>
      <c r="L22" s="126">
        <v>223</v>
      </c>
      <c r="M22" s="109">
        <v>5</v>
      </c>
      <c r="N22" s="704">
        <v>76</v>
      </c>
      <c r="O22" s="211">
        <v>3</v>
      </c>
      <c r="P22" s="126">
        <v>81</v>
      </c>
      <c r="Q22" s="211">
        <v>1.5</v>
      </c>
      <c r="R22" s="126"/>
      <c r="S22" s="211"/>
      <c r="T22" s="126"/>
      <c r="U22" s="211"/>
      <c r="V22" s="126"/>
      <c r="W22" s="211"/>
      <c r="X22" s="126"/>
      <c r="Y22" s="211"/>
      <c r="Z22" s="126"/>
      <c r="AA22" s="211"/>
      <c r="AB22" s="126"/>
      <c r="AC22" s="211"/>
      <c r="AD22" s="126"/>
      <c r="AE22" s="211"/>
      <c r="AF22" s="126"/>
      <c r="AG22" s="211"/>
      <c r="AH22" s="126"/>
      <c r="AI22" s="211"/>
      <c r="AJ22" s="126"/>
      <c r="AK22" s="211"/>
      <c r="AL22" s="126"/>
      <c r="AM22" s="407"/>
      <c r="AN22" s="378">
        <f t="shared" si="5"/>
        <v>13</v>
      </c>
      <c r="AO22" s="354">
        <v>13</v>
      </c>
      <c r="AP22" s="211">
        <v>3</v>
      </c>
      <c r="AQ22" s="323">
        <f>AP22*AQ9</f>
        <v>-1.2000000000000002</v>
      </c>
      <c r="AR22" s="109">
        <f t="shared" si="3"/>
        <v>1.7999999999999998</v>
      </c>
      <c r="AS22" s="204">
        <f>AP22*AS9</f>
        <v>0.89999999999999991</v>
      </c>
      <c r="AT22" s="109">
        <v>3.9</v>
      </c>
      <c r="AU22" s="153">
        <f>AP22*AU9</f>
        <v>1.7999999999999998</v>
      </c>
      <c r="AV22" s="109">
        <v>4.8</v>
      </c>
      <c r="AW22" s="153">
        <f>AT22*AW9</f>
        <v>2.34</v>
      </c>
      <c r="AX22" s="109">
        <v>6</v>
      </c>
    </row>
    <row r="23" spans="1:50" s="50" customFormat="1" ht="20.25" customHeight="1" x14ac:dyDescent="0.35">
      <c r="A23" s="198">
        <f t="shared" si="4"/>
        <v>14</v>
      </c>
      <c r="B23" s="616" t="s">
        <v>626</v>
      </c>
      <c r="C23" s="77">
        <v>2009</v>
      </c>
      <c r="D23" s="151" t="s">
        <v>77</v>
      </c>
      <c r="E23" s="536">
        <f t="shared" si="0"/>
        <v>23.3</v>
      </c>
      <c r="F23" s="569">
        <f t="shared" si="1"/>
        <v>74.400000000000006</v>
      </c>
      <c r="G23" s="570">
        <f>COUNT(H23,J23,L23,N23,P23,R23,T23,V23,X23,Z23,AB23,AD23,AF23,AH23,AJ23,AL23)+2</f>
        <v>5</v>
      </c>
      <c r="H23" s="129"/>
      <c r="I23" s="211"/>
      <c r="J23" s="126"/>
      <c r="K23" s="338"/>
      <c r="L23" s="126">
        <v>218</v>
      </c>
      <c r="M23" s="130">
        <v>12</v>
      </c>
      <c r="N23" s="704">
        <v>74</v>
      </c>
      <c r="O23" s="211">
        <v>7</v>
      </c>
      <c r="P23" s="126">
        <v>80</v>
      </c>
      <c r="Q23" s="211">
        <v>4.3</v>
      </c>
      <c r="R23" s="108"/>
      <c r="S23" s="211"/>
      <c r="T23" s="108"/>
      <c r="U23" s="211"/>
      <c r="V23" s="108"/>
      <c r="W23" s="211"/>
      <c r="X23" s="108"/>
      <c r="Y23" s="211"/>
      <c r="Z23" s="108"/>
      <c r="AA23" s="211"/>
      <c r="AB23" s="108"/>
      <c r="AC23" s="211"/>
      <c r="AD23" s="108"/>
      <c r="AE23" s="211"/>
      <c r="AF23" s="108"/>
      <c r="AG23" s="211"/>
      <c r="AH23" s="108"/>
      <c r="AI23" s="211"/>
      <c r="AJ23" s="108"/>
      <c r="AK23" s="211"/>
      <c r="AL23" s="108"/>
      <c r="AM23" s="407"/>
      <c r="AN23" s="378">
        <f t="shared" si="5"/>
        <v>14</v>
      </c>
      <c r="AO23" s="355">
        <v>14</v>
      </c>
      <c r="AP23" s="211">
        <v>2</v>
      </c>
      <c r="AQ23" s="323">
        <f>AP23*AQ9</f>
        <v>-0.8</v>
      </c>
      <c r="AR23" s="109">
        <f t="shared" si="3"/>
        <v>1.2</v>
      </c>
      <c r="AS23" s="204">
        <f>AP23*AS9</f>
        <v>0.6</v>
      </c>
      <c r="AT23" s="109">
        <v>2.6</v>
      </c>
      <c r="AU23" s="153">
        <f>AP23*AU9</f>
        <v>1.2</v>
      </c>
      <c r="AV23" s="109">
        <v>3.2</v>
      </c>
      <c r="AW23" s="153">
        <f>AT23*AW9</f>
        <v>1.56</v>
      </c>
      <c r="AX23" s="109">
        <v>4</v>
      </c>
    </row>
    <row r="24" spans="1:50" s="50" customFormat="1" ht="20.25" customHeight="1" x14ac:dyDescent="0.35">
      <c r="A24" s="198">
        <f t="shared" si="4"/>
        <v>15</v>
      </c>
      <c r="B24" s="616" t="s">
        <v>105</v>
      </c>
      <c r="C24" s="77">
        <v>2008</v>
      </c>
      <c r="D24" s="136" t="s">
        <v>24</v>
      </c>
      <c r="E24" s="536">
        <f t="shared" si="0"/>
        <v>21.2</v>
      </c>
      <c r="F24" s="569">
        <f t="shared" si="1"/>
        <v>78.142857142857139</v>
      </c>
      <c r="G24" s="570">
        <f>COUNT(H24,J24,L24,N24,P24,R24,T24,V24,X24,Z24,AB24,AD24,AF24,AH24,AJ24,AL24)+3</f>
        <v>7</v>
      </c>
      <c r="H24" s="129">
        <v>156</v>
      </c>
      <c r="I24" s="211">
        <v>3.2</v>
      </c>
      <c r="J24" s="126"/>
      <c r="K24" s="211"/>
      <c r="L24" s="126">
        <v>239</v>
      </c>
      <c r="M24" s="124">
        <v>0</v>
      </c>
      <c r="N24" s="704">
        <v>74</v>
      </c>
      <c r="O24" s="211">
        <v>7</v>
      </c>
      <c r="P24" s="126">
        <v>78</v>
      </c>
      <c r="Q24" s="211">
        <v>11</v>
      </c>
      <c r="R24" s="126"/>
      <c r="S24" s="109"/>
      <c r="T24" s="126"/>
      <c r="U24" s="109"/>
      <c r="V24" s="126"/>
      <c r="W24" s="109"/>
      <c r="X24" s="126"/>
      <c r="Y24" s="109"/>
      <c r="Z24" s="126"/>
      <c r="AA24" s="109"/>
      <c r="AB24" s="126"/>
      <c r="AC24" s="109"/>
      <c r="AD24" s="126"/>
      <c r="AE24" s="109"/>
      <c r="AF24" s="126"/>
      <c r="AG24" s="109"/>
      <c r="AH24" s="126"/>
      <c r="AI24" s="109"/>
      <c r="AJ24" s="126"/>
      <c r="AK24" s="109"/>
      <c r="AL24" s="126"/>
      <c r="AM24" s="51"/>
      <c r="AN24" s="378">
        <f t="shared" si="5"/>
        <v>15</v>
      </c>
      <c r="AO24" s="354">
        <v>15</v>
      </c>
      <c r="AP24" s="211">
        <v>1</v>
      </c>
      <c r="AQ24" s="323">
        <f>AP24*AQ9</f>
        <v>-0.4</v>
      </c>
      <c r="AR24" s="130">
        <f t="shared" si="3"/>
        <v>0.6</v>
      </c>
      <c r="AS24" s="204">
        <f>AP24*AS9</f>
        <v>0.3</v>
      </c>
      <c r="AT24" s="130">
        <v>1.3</v>
      </c>
      <c r="AU24" s="153">
        <f>AP24*AU9</f>
        <v>0.6</v>
      </c>
      <c r="AV24" s="130">
        <v>1.6</v>
      </c>
      <c r="AW24" s="153">
        <f>AT24*AW9</f>
        <v>0.78</v>
      </c>
      <c r="AX24" s="130">
        <v>2</v>
      </c>
    </row>
    <row r="25" spans="1:50" s="50" customFormat="1" ht="20.25" customHeight="1" thickBot="1" x14ac:dyDescent="0.4">
      <c r="A25" s="198">
        <f t="shared" si="4"/>
        <v>16</v>
      </c>
      <c r="B25" s="616" t="s">
        <v>625</v>
      </c>
      <c r="C25" s="77">
        <v>2009</v>
      </c>
      <c r="D25" s="496" t="s">
        <v>37</v>
      </c>
      <c r="E25" s="536">
        <f t="shared" si="0"/>
        <v>20</v>
      </c>
      <c r="F25" s="569">
        <f t="shared" si="1"/>
        <v>79.285714285714292</v>
      </c>
      <c r="G25" s="570">
        <f>COUNT(H25,J25,L25,N25,P25,R25,T25,V25,X25,Z25,AB25,AD25,AF25,AH25,AJ25,AL25)+3</f>
        <v>7</v>
      </c>
      <c r="H25" s="129">
        <v>166</v>
      </c>
      <c r="I25" s="211">
        <v>0</v>
      </c>
      <c r="J25" s="126">
        <v>79</v>
      </c>
      <c r="K25" s="124">
        <v>0</v>
      </c>
      <c r="L25" s="126">
        <v>239</v>
      </c>
      <c r="M25" s="124">
        <v>0</v>
      </c>
      <c r="N25" s="704">
        <v>71</v>
      </c>
      <c r="O25" s="211">
        <v>20</v>
      </c>
      <c r="P25" s="108"/>
      <c r="Q25" s="124"/>
      <c r="R25" s="126"/>
      <c r="S25" s="109"/>
      <c r="T25" s="126"/>
      <c r="U25" s="109"/>
      <c r="V25" s="126"/>
      <c r="W25" s="109"/>
      <c r="X25" s="126"/>
      <c r="Y25" s="109"/>
      <c r="Z25" s="126"/>
      <c r="AA25" s="109"/>
      <c r="AB25" s="126"/>
      <c r="AC25" s="109"/>
      <c r="AD25" s="126"/>
      <c r="AE25" s="109"/>
      <c r="AF25" s="126"/>
      <c r="AG25" s="109"/>
      <c r="AH25" s="126"/>
      <c r="AI25" s="109"/>
      <c r="AJ25" s="126"/>
      <c r="AK25" s="109"/>
      <c r="AL25" s="126"/>
      <c r="AM25" s="51"/>
      <c r="AN25" s="378">
        <f t="shared" si="5"/>
        <v>16</v>
      </c>
      <c r="AO25" s="356"/>
      <c r="AP25" s="232">
        <f>SUM(AP10:AP24)</f>
        <v>371</v>
      </c>
      <c r="AQ25" s="303"/>
      <c r="AR25" s="302">
        <f>SUM(AR10:AR24)</f>
        <v>222.6</v>
      </c>
      <c r="AS25" s="301"/>
      <c r="AT25" s="302">
        <f>SUM(AT10:AT24)</f>
        <v>482.3</v>
      </c>
      <c r="AU25" s="303"/>
      <c r="AV25" s="302">
        <f>SUM(AV10:AV24)</f>
        <v>593.6</v>
      </c>
      <c r="AW25" s="575"/>
      <c r="AX25" s="302">
        <f>SUM(AX10:AX24)</f>
        <v>742</v>
      </c>
    </row>
    <row r="26" spans="1:50" s="50" customFormat="1" ht="20.25" customHeight="1" x14ac:dyDescent="0.35">
      <c r="A26" s="198">
        <f t="shared" si="4"/>
        <v>17</v>
      </c>
      <c r="B26" s="616" t="s">
        <v>334</v>
      </c>
      <c r="C26" s="77">
        <v>2009</v>
      </c>
      <c r="D26" s="137" t="s">
        <v>157</v>
      </c>
      <c r="E26" s="536">
        <f t="shared" si="0"/>
        <v>13.5</v>
      </c>
      <c r="F26" s="569">
        <f t="shared" si="1"/>
        <v>77.333333333333329</v>
      </c>
      <c r="G26" s="570">
        <f>COUNT(H26,J26,L26,N26,P26,R26,T26,V26,X26,Z26,AB26,AD26,AF26,AH26,AJ26,AL26)+2</f>
        <v>6</v>
      </c>
      <c r="H26" s="129"/>
      <c r="I26" s="211"/>
      <c r="J26" s="126">
        <v>77</v>
      </c>
      <c r="K26" s="124">
        <v>0.5</v>
      </c>
      <c r="L26" s="126">
        <v>225</v>
      </c>
      <c r="M26" s="130">
        <v>2</v>
      </c>
      <c r="N26" s="704">
        <v>73</v>
      </c>
      <c r="O26" s="124">
        <v>11</v>
      </c>
      <c r="P26" s="126">
        <v>89</v>
      </c>
      <c r="Q26" s="109">
        <v>0</v>
      </c>
      <c r="R26" s="126"/>
      <c r="S26" s="109"/>
      <c r="T26" s="126"/>
      <c r="U26" s="109"/>
      <c r="V26" s="126"/>
      <c r="W26" s="109"/>
      <c r="X26" s="126"/>
      <c r="Y26" s="109"/>
      <c r="Z26" s="126"/>
      <c r="AA26" s="109"/>
      <c r="AB26" s="126"/>
      <c r="AC26" s="109"/>
      <c r="AD26" s="126"/>
      <c r="AE26" s="109"/>
      <c r="AF26" s="126"/>
      <c r="AG26" s="109"/>
      <c r="AH26" s="126"/>
      <c r="AI26" s="109"/>
      <c r="AJ26" s="126"/>
      <c r="AK26" s="109"/>
      <c r="AL26" s="126"/>
      <c r="AM26" s="51"/>
      <c r="AN26" s="378">
        <f t="shared" si="5"/>
        <v>17</v>
      </c>
    </row>
    <row r="27" spans="1:50" s="50" customFormat="1" ht="20.25" customHeight="1" x14ac:dyDescent="0.35">
      <c r="A27" s="198">
        <f t="shared" si="4"/>
        <v>18</v>
      </c>
      <c r="B27" s="653" t="s">
        <v>138</v>
      </c>
      <c r="C27" s="52">
        <v>2009</v>
      </c>
      <c r="D27" s="180" t="s">
        <v>29</v>
      </c>
      <c r="E27" s="536">
        <f t="shared" si="0"/>
        <v>13.5</v>
      </c>
      <c r="F27" s="569">
        <f t="shared" si="1"/>
        <v>78.833333333333329</v>
      </c>
      <c r="G27" s="570">
        <f>COUNT(H27,J27,L27,N27,P27,R27,T27,V27,X27,Z27,AB27,AD27,AF27,AH27,AJ27,AL27)+3</f>
        <v>6</v>
      </c>
      <c r="H27" s="129">
        <v>159</v>
      </c>
      <c r="I27" s="211">
        <v>0</v>
      </c>
      <c r="J27" s="126">
        <v>74</v>
      </c>
      <c r="K27" s="124">
        <v>13.5</v>
      </c>
      <c r="L27" s="126">
        <v>240</v>
      </c>
      <c r="M27" s="109">
        <v>0</v>
      </c>
      <c r="N27" s="704"/>
      <c r="O27" s="109"/>
      <c r="P27" s="126"/>
      <c r="Q27" s="109"/>
      <c r="R27" s="126"/>
      <c r="S27" s="109"/>
      <c r="T27" s="126"/>
      <c r="U27" s="109"/>
      <c r="V27" s="126"/>
      <c r="W27" s="109"/>
      <c r="X27" s="126"/>
      <c r="Y27" s="109"/>
      <c r="Z27" s="126"/>
      <c r="AA27" s="109"/>
      <c r="AB27" s="126"/>
      <c r="AC27" s="109"/>
      <c r="AD27" s="126"/>
      <c r="AE27" s="109"/>
      <c r="AF27" s="126"/>
      <c r="AG27" s="109"/>
      <c r="AH27" s="126"/>
      <c r="AI27" s="109"/>
      <c r="AJ27" s="126"/>
      <c r="AK27" s="109"/>
      <c r="AL27" s="126"/>
      <c r="AM27" s="51"/>
      <c r="AN27" s="378">
        <f t="shared" si="5"/>
        <v>18</v>
      </c>
    </row>
    <row r="28" spans="1:50" s="50" customFormat="1" ht="20.25" customHeight="1" x14ac:dyDescent="0.35">
      <c r="A28" s="198">
        <f t="shared" si="4"/>
        <v>19</v>
      </c>
      <c r="B28" s="616" t="s">
        <v>49</v>
      </c>
      <c r="C28" s="77">
        <v>2008</v>
      </c>
      <c r="D28" s="136" t="s">
        <v>85</v>
      </c>
      <c r="E28" s="536">
        <f t="shared" si="0"/>
        <v>10.5</v>
      </c>
      <c r="F28" s="569">
        <f t="shared" si="1"/>
        <v>78.25</v>
      </c>
      <c r="G28" s="570">
        <f>COUNT(H28,J28,L28,N28,P28,R28,T28,V28,X28,Z28,AB28,AD28,AF28,AH28,AJ28,AL28)+3</f>
        <v>8</v>
      </c>
      <c r="H28" s="129">
        <v>167</v>
      </c>
      <c r="I28" s="211">
        <v>0</v>
      </c>
      <c r="J28" s="126">
        <v>76</v>
      </c>
      <c r="K28" s="124">
        <v>2.5</v>
      </c>
      <c r="L28" s="126">
        <v>221</v>
      </c>
      <c r="M28" s="109">
        <v>8</v>
      </c>
      <c r="N28" s="704">
        <v>80</v>
      </c>
      <c r="O28" s="109">
        <v>0</v>
      </c>
      <c r="P28" s="126">
        <v>82</v>
      </c>
      <c r="Q28" s="109">
        <v>0</v>
      </c>
      <c r="R28" s="126"/>
      <c r="S28" s="109"/>
      <c r="T28" s="126"/>
      <c r="U28" s="109"/>
      <c r="V28" s="126"/>
      <c r="W28" s="109"/>
      <c r="X28" s="126"/>
      <c r="Y28" s="109"/>
      <c r="Z28" s="126"/>
      <c r="AA28" s="109"/>
      <c r="AB28" s="126"/>
      <c r="AC28" s="109"/>
      <c r="AD28" s="126"/>
      <c r="AE28" s="109"/>
      <c r="AF28" s="126"/>
      <c r="AG28" s="109"/>
      <c r="AH28" s="126"/>
      <c r="AI28" s="109"/>
      <c r="AJ28" s="126"/>
      <c r="AK28" s="109"/>
      <c r="AL28" s="126"/>
      <c r="AM28" s="51"/>
      <c r="AN28" s="378">
        <f t="shared" si="5"/>
        <v>19</v>
      </c>
    </row>
    <row r="29" spans="1:50" s="50" customFormat="1" ht="20.25" customHeight="1" x14ac:dyDescent="0.35">
      <c r="A29" s="198">
        <f t="shared" si="4"/>
        <v>20</v>
      </c>
      <c r="B29" s="669" t="s">
        <v>503</v>
      </c>
      <c r="C29" s="52">
        <v>2008</v>
      </c>
      <c r="D29" s="374" t="s">
        <v>35</v>
      </c>
      <c r="E29" s="536">
        <f t="shared" si="0"/>
        <v>8</v>
      </c>
      <c r="F29" s="569">
        <f t="shared" si="1"/>
        <v>79</v>
      </c>
      <c r="G29" s="570">
        <f>COUNT(H29,J29,L29,N29,P29,R29,T29,V29,X29,Z29,AB29,AD29,AF29,AH29,AJ29,AL29)</f>
        <v>1</v>
      </c>
      <c r="H29" s="129"/>
      <c r="I29" s="211"/>
      <c r="J29" s="126"/>
      <c r="K29" s="109"/>
      <c r="L29" s="126"/>
      <c r="M29" s="109"/>
      <c r="N29" s="704"/>
      <c r="O29" s="109"/>
      <c r="P29" s="126">
        <v>79</v>
      </c>
      <c r="Q29" s="124">
        <v>8</v>
      </c>
      <c r="R29" s="126"/>
      <c r="S29" s="109"/>
      <c r="T29" s="126"/>
      <c r="U29" s="109"/>
      <c r="V29" s="126"/>
      <c r="W29" s="109"/>
      <c r="X29" s="126"/>
      <c r="Y29" s="109"/>
      <c r="Z29" s="126"/>
      <c r="AA29" s="109"/>
      <c r="AB29" s="126"/>
      <c r="AC29" s="109"/>
      <c r="AD29" s="126"/>
      <c r="AE29" s="109"/>
      <c r="AF29" s="126"/>
      <c r="AG29" s="109"/>
      <c r="AH29" s="126"/>
      <c r="AI29" s="109"/>
      <c r="AJ29" s="126"/>
      <c r="AK29" s="109"/>
      <c r="AL29" s="126"/>
      <c r="AM29" s="51"/>
      <c r="AN29" s="378">
        <f t="shared" si="5"/>
        <v>20</v>
      </c>
      <c r="AO29" s="17"/>
      <c r="AP29" s="17"/>
    </row>
    <row r="30" spans="1:50" ht="20.25" customHeight="1" x14ac:dyDescent="0.35">
      <c r="A30" s="198">
        <f t="shared" si="4"/>
        <v>21</v>
      </c>
      <c r="B30" s="616" t="s">
        <v>629</v>
      </c>
      <c r="C30" s="77">
        <v>2009</v>
      </c>
      <c r="D30" s="136" t="s">
        <v>33</v>
      </c>
      <c r="E30" s="536">
        <f t="shared" si="0"/>
        <v>7.5</v>
      </c>
      <c r="F30" s="569">
        <f t="shared" si="1"/>
        <v>79.599999999999994</v>
      </c>
      <c r="G30" s="570">
        <f>COUNT(H30,J30,L30,N30,P30,R30,T30,V30,X30,Z30,AB30,AD30,AF30,AH30,AJ30,AL30)+1</f>
        <v>5</v>
      </c>
      <c r="H30" s="129">
        <v>157</v>
      </c>
      <c r="I30" s="211">
        <v>0</v>
      </c>
      <c r="J30" s="126">
        <v>75</v>
      </c>
      <c r="K30" s="124">
        <v>7</v>
      </c>
      <c r="L30" s="126"/>
      <c r="M30" s="109"/>
      <c r="N30" s="704">
        <v>78</v>
      </c>
      <c r="O30" s="124">
        <v>0.5</v>
      </c>
      <c r="P30" s="126">
        <v>88</v>
      </c>
      <c r="Q30" s="109">
        <v>0</v>
      </c>
      <c r="R30" s="126"/>
      <c r="S30" s="109"/>
      <c r="T30" s="126"/>
      <c r="U30" s="109"/>
      <c r="V30" s="126"/>
      <c r="W30" s="109"/>
      <c r="X30" s="126"/>
      <c r="Y30" s="109"/>
      <c r="Z30" s="126"/>
      <c r="AA30" s="109"/>
      <c r="AB30" s="126"/>
      <c r="AC30" s="109"/>
      <c r="AD30" s="126"/>
      <c r="AE30" s="109"/>
      <c r="AF30" s="126"/>
      <c r="AG30" s="109"/>
      <c r="AH30" s="126"/>
      <c r="AI30" s="109"/>
      <c r="AJ30" s="126"/>
      <c r="AK30" s="109"/>
      <c r="AL30" s="126"/>
      <c r="AM30" s="51"/>
      <c r="AN30" s="378">
        <f t="shared" si="5"/>
        <v>21</v>
      </c>
    </row>
    <row r="31" spans="1:50" ht="20" customHeight="1" x14ac:dyDescent="0.35">
      <c r="A31" s="198">
        <f t="shared" si="4"/>
        <v>22</v>
      </c>
      <c r="B31" s="699" t="s">
        <v>316</v>
      </c>
      <c r="C31" s="52">
        <v>2010</v>
      </c>
      <c r="D31" s="494" t="s">
        <v>563</v>
      </c>
      <c r="E31" s="536">
        <f t="shared" si="0"/>
        <v>4.8</v>
      </c>
      <c r="F31" s="569">
        <f t="shared" si="1"/>
        <v>77.5</v>
      </c>
      <c r="G31" s="570">
        <f>COUNT(H31,J31,L31,N31,P31,R31,T31,V31,X31,Z31,AB31,AD31,AF31,AH31,AJ31,AL31)+1</f>
        <v>2</v>
      </c>
      <c r="H31" s="129">
        <v>155</v>
      </c>
      <c r="I31" s="211">
        <v>4.8</v>
      </c>
      <c r="J31" s="126"/>
      <c r="K31" s="124"/>
      <c r="L31" s="126"/>
      <c r="M31" s="109"/>
      <c r="N31" s="704"/>
      <c r="O31" s="109"/>
      <c r="P31" s="126"/>
      <c r="Q31" s="109"/>
      <c r="R31" s="108"/>
      <c r="S31" s="109"/>
      <c r="T31" s="108"/>
      <c r="U31" s="109"/>
      <c r="V31" s="108"/>
      <c r="W31" s="109"/>
      <c r="X31" s="108"/>
      <c r="Y31" s="109"/>
      <c r="Z31" s="108"/>
      <c r="AA31" s="109"/>
      <c r="AB31" s="108"/>
      <c r="AC31" s="109"/>
      <c r="AD31" s="108"/>
      <c r="AE31" s="109"/>
      <c r="AF31" s="108"/>
      <c r="AG31" s="109"/>
      <c r="AH31" s="108"/>
      <c r="AI31" s="109"/>
      <c r="AJ31" s="108"/>
      <c r="AK31" s="109"/>
      <c r="AL31" s="108"/>
      <c r="AM31" s="51"/>
      <c r="AN31" s="378">
        <f t="shared" si="5"/>
        <v>22</v>
      </c>
    </row>
    <row r="32" spans="1:50" ht="20" customHeight="1" x14ac:dyDescent="0.35">
      <c r="A32" s="198">
        <f t="shared" si="4"/>
        <v>23</v>
      </c>
      <c r="B32" s="616" t="s">
        <v>628</v>
      </c>
      <c r="C32" s="52">
        <v>2009</v>
      </c>
      <c r="D32" s="180" t="s">
        <v>18</v>
      </c>
      <c r="E32" s="536">
        <f t="shared" si="0"/>
        <v>2</v>
      </c>
      <c r="F32" s="569">
        <f t="shared" si="1"/>
        <v>80</v>
      </c>
      <c r="G32" s="570">
        <f>COUNT(H32,J32,L32,N32,P32,R32,T32,V32,X32,Z32,AB32,AD32,AF32,AH32,AJ32,AL32)</f>
        <v>2</v>
      </c>
      <c r="H32" s="129"/>
      <c r="I32" s="211"/>
      <c r="J32" s="126"/>
      <c r="K32" s="124"/>
      <c r="L32" s="126"/>
      <c r="M32" s="109"/>
      <c r="N32" s="704">
        <v>77</v>
      </c>
      <c r="O32" s="124">
        <v>2</v>
      </c>
      <c r="P32" s="126">
        <v>83</v>
      </c>
      <c r="Q32" s="109">
        <v>0</v>
      </c>
      <c r="R32" s="126"/>
      <c r="S32" s="109"/>
      <c r="T32" s="126"/>
      <c r="U32" s="109"/>
      <c r="V32" s="126"/>
      <c r="W32" s="109"/>
      <c r="X32" s="126"/>
      <c r="Y32" s="109"/>
      <c r="Z32" s="126"/>
      <c r="AA32" s="109"/>
      <c r="AB32" s="126"/>
      <c r="AC32" s="109"/>
      <c r="AD32" s="126"/>
      <c r="AE32" s="109"/>
      <c r="AF32" s="126"/>
      <c r="AG32" s="109"/>
      <c r="AH32" s="126"/>
      <c r="AI32" s="109"/>
      <c r="AJ32" s="126"/>
      <c r="AK32" s="109"/>
      <c r="AL32" s="126"/>
      <c r="AM32" s="51"/>
      <c r="AN32" s="378">
        <f t="shared" si="5"/>
        <v>23</v>
      </c>
    </row>
    <row r="33" spans="1:16281" ht="20" customHeight="1" x14ac:dyDescent="0.35">
      <c r="A33" s="198">
        <f t="shared" si="4"/>
        <v>24</v>
      </c>
      <c r="B33" s="616" t="s">
        <v>633</v>
      </c>
      <c r="C33" s="77">
        <v>2008</v>
      </c>
      <c r="D33" s="178" t="s">
        <v>7</v>
      </c>
      <c r="E33" s="536">
        <f t="shared" si="0"/>
        <v>1.6</v>
      </c>
      <c r="F33" s="569">
        <f t="shared" si="1"/>
        <v>80.142857142857139</v>
      </c>
      <c r="G33" s="570">
        <f>COUNT(H33,J33,L33,N33,P33,R33,T33,V33,X33,Z33,AB33,AD33,AF33,AH33,AJ33,AL33)+3</f>
        <v>7</v>
      </c>
      <c r="H33" s="129">
        <v>157</v>
      </c>
      <c r="I33" s="211">
        <v>1.6</v>
      </c>
      <c r="J33" s="126">
        <v>88</v>
      </c>
      <c r="K33" s="124">
        <v>0</v>
      </c>
      <c r="L33" s="126">
        <v>232</v>
      </c>
      <c r="M33" s="124">
        <v>0</v>
      </c>
      <c r="N33" s="704">
        <v>84</v>
      </c>
      <c r="O33" s="109">
        <v>0</v>
      </c>
      <c r="P33" s="108"/>
      <c r="Q33" s="109"/>
      <c r="R33" s="126"/>
      <c r="S33" s="109"/>
      <c r="T33" s="126"/>
      <c r="U33" s="109"/>
      <c r="V33" s="126"/>
      <c r="W33" s="109"/>
      <c r="X33" s="126"/>
      <c r="Y33" s="109"/>
      <c r="Z33" s="126"/>
      <c r="AA33" s="109"/>
      <c r="AB33" s="126"/>
      <c r="AC33" s="109"/>
      <c r="AD33" s="126"/>
      <c r="AE33" s="109"/>
      <c r="AF33" s="126"/>
      <c r="AG33" s="109"/>
      <c r="AH33" s="126"/>
      <c r="AI33" s="109"/>
      <c r="AJ33" s="126"/>
      <c r="AK33" s="109"/>
      <c r="AL33" s="126"/>
      <c r="AM33" s="51"/>
      <c r="AN33" s="378">
        <f t="shared" si="5"/>
        <v>24</v>
      </c>
    </row>
    <row r="34" spans="1:16281" ht="20" customHeight="1" x14ac:dyDescent="0.35">
      <c r="A34" s="198">
        <f t="shared" si="4"/>
        <v>25</v>
      </c>
      <c r="B34" s="616" t="s">
        <v>337</v>
      </c>
      <c r="C34" s="77">
        <v>2009</v>
      </c>
      <c r="D34" s="494" t="s">
        <v>564</v>
      </c>
      <c r="E34" s="536">
        <f t="shared" si="0"/>
        <v>0.5</v>
      </c>
      <c r="F34" s="569">
        <f t="shared" si="1"/>
        <v>80</v>
      </c>
      <c r="G34" s="570">
        <f>COUNT(H34,J34,L34,N34,P34,R34,T34,V34,X34,Z34,AB34,AD34,AF34,AH34,AJ34,AL34)+1</f>
        <v>3</v>
      </c>
      <c r="H34" s="129">
        <v>162</v>
      </c>
      <c r="I34" s="211">
        <v>0</v>
      </c>
      <c r="J34" s="126"/>
      <c r="K34" s="109"/>
      <c r="L34" s="108"/>
      <c r="M34" s="109"/>
      <c r="N34" s="704">
        <v>78</v>
      </c>
      <c r="O34" s="124">
        <v>0.5</v>
      </c>
      <c r="P34" s="126"/>
      <c r="Q34" s="109"/>
      <c r="R34" s="126"/>
      <c r="S34" s="109"/>
      <c r="T34" s="126"/>
      <c r="U34" s="109"/>
      <c r="V34" s="126"/>
      <c r="W34" s="109"/>
      <c r="X34" s="126"/>
      <c r="Y34" s="109"/>
      <c r="Z34" s="126"/>
      <c r="AA34" s="109"/>
      <c r="AB34" s="126"/>
      <c r="AC34" s="109"/>
      <c r="AD34" s="126"/>
      <c r="AE34" s="109"/>
      <c r="AF34" s="126"/>
      <c r="AG34" s="109"/>
      <c r="AH34" s="126"/>
      <c r="AI34" s="109"/>
      <c r="AJ34" s="126"/>
      <c r="AK34" s="109"/>
      <c r="AL34" s="126"/>
      <c r="AM34" s="51"/>
      <c r="AN34" s="378">
        <f t="shared" si="5"/>
        <v>25</v>
      </c>
    </row>
    <row r="35" spans="1:16281" ht="20" customHeight="1" x14ac:dyDescent="0.35">
      <c r="A35" s="198">
        <f t="shared" si="4"/>
        <v>26</v>
      </c>
      <c r="B35" s="616" t="s">
        <v>634</v>
      </c>
      <c r="C35" s="62">
        <v>2008</v>
      </c>
      <c r="D35" s="262" t="s">
        <v>399</v>
      </c>
      <c r="E35" s="536">
        <f t="shared" si="0"/>
        <v>0</v>
      </c>
      <c r="F35" s="569">
        <f t="shared" si="1"/>
        <v>86</v>
      </c>
      <c r="G35" s="570">
        <f>COUNT(H35,J35,L35,N35,P35,R35,T35,V35,X35,Z35,AB35,AD35,AF35,AH35,AJ35,AL35)</f>
        <v>2</v>
      </c>
      <c r="H35" s="129"/>
      <c r="I35" s="211"/>
      <c r="J35" s="126"/>
      <c r="K35" s="109"/>
      <c r="L35" s="126"/>
      <c r="M35" s="109"/>
      <c r="N35" s="704">
        <v>85</v>
      </c>
      <c r="O35" s="109">
        <v>0</v>
      </c>
      <c r="P35" s="126">
        <v>87</v>
      </c>
      <c r="Q35" s="109">
        <v>0</v>
      </c>
      <c r="R35" s="126"/>
      <c r="S35" s="109"/>
      <c r="T35" s="126"/>
      <c r="U35" s="109"/>
      <c r="V35" s="126"/>
      <c r="W35" s="109"/>
      <c r="X35" s="126"/>
      <c r="Y35" s="109"/>
      <c r="Z35" s="126"/>
      <c r="AA35" s="109"/>
      <c r="AB35" s="126"/>
      <c r="AC35" s="109"/>
      <c r="AD35" s="126"/>
      <c r="AE35" s="109"/>
      <c r="AF35" s="126"/>
      <c r="AG35" s="109"/>
      <c r="AH35" s="126"/>
      <c r="AI35" s="109"/>
      <c r="AJ35" s="126"/>
      <c r="AK35" s="109"/>
      <c r="AL35" s="126"/>
      <c r="AM35" s="51"/>
      <c r="AN35" s="378">
        <f t="shared" si="5"/>
        <v>26</v>
      </c>
    </row>
    <row r="36" spans="1:16281" ht="20" customHeight="1" x14ac:dyDescent="0.35">
      <c r="A36" s="198">
        <f t="shared" si="4"/>
        <v>27</v>
      </c>
      <c r="B36" s="616" t="s">
        <v>636</v>
      </c>
      <c r="C36" s="52">
        <v>2008</v>
      </c>
      <c r="D36" s="392" t="s">
        <v>484</v>
      </c>
      <c r="E36" s="536">
        <f t="shared" si="0"/>
        <v>0</v>
      </c>
      <c r="F36" s="569">
        <f t="shared" si="1"/>
        <v>99.666666666666671</v>
      </c>
      <c r="G36" s="570">
        <f>COUNT(H36,J36,L36,N36,P36,R36,T36,V36,X36,Z36,AB36,AD36,AF36,AH36,AJ36,AL36)</f>
        <v>3</v>
      </c>
      <c r="H36" s="114"/>
      <c r="I36" s="211"/>
      <c r="J36" s="126">
        <v>95</v>
      </c>
      <c r="K36" s="124">
        <v>0</v>
      </c>
      <c r="L36" s="126"/>
      <c r="M36" s="109"/>
      <c r="N36" s="704">
        <v>105</v>
      </c>
      <c r="O36" s="109">
        <v>0</v>
      </c>
      <c r="P36" s="126">
        <v>99</v>
      </c>
      <c r="Q36" s="109">
        <v>0</v>
      </c>
      <c r="R36" s="126"/>
      <c r="S36" s="109"/>
      <c r="T36" s="126"/>
      <c r="U36" s="109"/>
      <c r="V36" s="126"/>
      <c r="W36" s="109"/>
      <c r="X36" s="126"/>
      <c r="Y36" s="109"/>
      <c r="Z36" s="126"/>
      <c r="AA36" s="109"/>
      <c r="AB36" s="126"/>
      <c r="AC36" s="109"/>
      <c r="AD36" s="126"/>
      <c r="AE36" s="109"/>
      <c r="AF36" s="126"/>
      <c r="AG36" s="109"/>
      <c r="AH36" s="126"/>
      <c r="AI36" s="109"/>
      <c r="AJ36" s="126"/>
      <c r="AK36" s="109"/>
      <c r="AL36" s="126"/>
      <c r="AM36" s="51"/>
      <c r="AN36" s="378">
        <f t="shared" si="5"/>
        <v>27</v>
      </c>
    </row>
    <row r="37" spans="1:16281" ht="20" customHeight="1" x14ac:dyDescent="0.35">
      <c r="A37" s="198">
        <f t="shared" si="4"/>
        <v>28</v>
      </c>
      <c r="B37" s="22" t="s">
        <v>402</v>
      </c>
      <c r="C37" s="52">
        <v>2010</v>
      </c>
      <c r="D37" s="75" t="s">
        <v>404</v>
      </c>
      <c r="E37" s="536">
        <f t="shared" si="0"/>
        <v>0</v>
      </c>
      <c r="F37" s="569">
        <f t="shared" si="1"/>
        <v>107</v>
      </c>
      <c r="G37" s="570">
        <f>COUNT(H37,J37,L37,N37,P37,R37,T37,V37,X37,Z37,AB37,AD37,AF37,AH37,AJ37,AL37)</f>
        <v>1</v>
      </c>
      <c r="H37" s="129"/>
      <c r="I37" s="211"/>
      <c r="J37" s="126"/>
      <c r="K37" s="109"/>
      <c r="L37" s="126"/>
      <c r="M37" s="109"/>
      <c r="N37" s="704"/>
      <c r="O37" s="109"/>
      <c r="P37" s="126">
        <v>107</v>
      </c>
      <c r="Q37" s="109">
        <v>0</v>
      </c>
      <c r="R37" s="126"/>
      <c r="S37" s="109"/>
      <c r="T37" s="126"/>
      <c r="U37" s="109"/>
      <c r="V37" s="126"/>
      <c r="W37" s="109"/>
      <c r="X37" s="126"/>
      <c r="Y37" s="109"/>
      <c r="Z37" s="126"/>
      <c r="AA37" s="109"/>
      <c r="AB37" s="126"/>
      <c r="AC37" s="109"/>
      <c r="AD37" s="126"/>
      <c r="AE37" s="109"/>
      <c r="AF37" s="126"/>
      <c r="AG37" s="109"/>
      <c r="AH37" s="126"/>
      <c r="AI37" s="109"/>
      <c r="AJ37" s="126"/>
      <c r="AK37" s="109"/>
      <c r="AL37" s="126"/>
      <c r="AM37" s="51"/>
      <c r="AN37" s="378">
        <f t="shared" si="5"/>
        <v>28</v>
      </c>
    </row>
    <row r="38" spans="1:16281" ht="20" customHeight="1" x14ac:dyDescent="0.35">
      <c r="A38" s="198">
        <f t="shared" si="4"/>
        <v>29</v>
      </c>
      <c r="B38" s="645" t="s">
        <v>637</v>
      </c>
      <c r="C38" s="52">
        <v>2009</v>
      </c>
      <c r="D38" s="369" t="s">
        <v>15</v>
      </c>
      <c r="E38" s="536">
        <f t="shared" si="0"/>
        <v>0</v>
      </c>
      <c r="F38" s="569">
        <f t="shared" si="1"/>
        <v>107.5</v>
      </c>
      <c r="G38" s="570">
        <f>COUNT(H38,J38,L38,N38,P38,R38,T38,V38,X38,Z38,AB38,AD38,AF38,AH38,AJ38,AL38)</f>
        <v>2</v>
      </c>
      <c r="H38" s="129"/>
      <c r="I38" s="211"/>
      <c r="J38" s="126"/>
      <c r="K38" s="109"/>
      <c r="L38" s="126"/>
      <c r="M38" s="109"/>
      <c r="N38" s="704">
        <v>108</v>
      </c>
      <c r="O38" s="109">
        <v>0</v>
      </c>
      <c r="P38" s="126">
        <v>107</v>
      </c>
      <c r="Q38" s="109">
        <v>0</v>
      </c>
      <c r="R38" s="126"/>
      <c r="S38" s="109"/>
      <c r="T38" s="126"/>
      <c r="U38" s="109"/>
      <c r="V38" s="126"/>
      <c r="W38" s="109"/>
      <c r="X38" s="126"/>
      <c r="Y38" s="109"/>
      <c r="Z38" s="126"/>
      <c r="AA38" s="109"/>
      <c r="AB38" s="126"/>
      <c r="AC38" s="109"/>
      <c r="AD38" s="126"/>
      <c r="AE38" s="109"/>
      <c r="AF38" s="126"/>
      <c r="AG38" s="109"/>
      <c r="AH38" s="126"/>
      <c r="AI38" s="109"/>
      <c r="AJ38" s="126"/>
      <c r="AK38" s="109"/>
      <c r="AL38" s="126"/>
      <c r="AM38" s="51"/>
      <c r="AN38" s="378">
        <f t="shared" si="5"/>
        <v>29</v>
      </c>
    </row>
    <row r="39" spans="1:16281" ht="20" hidden="1" customHeight="1" x14ac:dyDescent="0.35">
      <c r="A39" s="198">
        <f t="shared" si="4"/>
        <v>30</v>
      </c>
      <c r="B39" s="345" t="s">
        <v>206</v>
      </c>
      <c r="C39" s="52">
        <v>2009</v>
      </c>
      <c r="D39" s="180" t="s">
        <v>27</v>
      </c>
      <c r="E39" s="536">
        <f t="shared" si="0"/>
        <v>0</v>
      </c>
      <c r="F39" s="569"/>
      <c r="G39" s="571"/>
      <c r="H39" s="129"/>
      <c r="I39" s="211"/>
      <c r="J39" s="126"/>
      <c r="K39" s="124"/>
      <c r="L39" s="126"/>
      <c r="M39" s="109"/>
      <c r="N39" s="704"/>
      <c r="O39" s="109"/>
      <c r="P39" s="126"/>
      <c r="Q39" s="109"/>
      <c r="R39" s="108"/>
      <c r="S39" s="109"/>
      <c r="T39" s="108"/>
      <c r="U39" s="109"/>
      <c r="V39" s="108"/>
      <c r="W39" s="109"/>
      <c r="X39" s="108"/>
      <c r="Y39" s="109"/>
      <c r="Z39" s="108"/>
      <c r="AA39" s="109"/>
      <c r="AB39" s="108"/>
      <c r="AC39" s="109"/>
      <c r="AD39" s="108"/>
      <c r="AE39" s="109"/>
      <c r="AF39" s="108"/>
      <c r="AG39" s="109"/>
      <c r="AH39" s="108"/>
      <c r="AI39" s="109"/>
      <c r="AJ39" s="108"/>
      <c r="AK39" s="109"/>
      <c r="AL39" s="108"/>
      <c r="AM39" s="51"/>
      <c r="AN39" s="378">
        <f t="shared" si="5"/>
        <v>30</v>
      </c>
    </row>
    <row r="40" spans="1:16281" ht="20" hidden="1" customHeight="1" x14ac:dyDescent="0.35">
      <c r="A40" s="198">
        <f t="shared" si="4"/>
        <v>31</v>
      </c>
      <c r="B40" s="123" t="s">
        <v>401</v>
      </c>
      <c r="C40" s="62">
        <v>2008</v>
      </c>
      <c r="D40" s="131" t="s">
        <v>353</v>
      </c>
      <c r="E40" s="536">
        <f t="shared" si="0"/>
        <v>0</v>
      </c>
      <c r="F40" s="569">
        <f>(H40+J40+L40+N40+P40+R40+T40+V40+X40+Z40+AB40+AD40+AF40+AH40+AJ40+AL40)/G40</f>
        <v>84.5</v>
      </c>
      <c r="G40" s="570">
        <f>COUNT(H40,J40,L40,N40,P40,R40,T40,V40,X40,Z40,AB40,AD40,AF40,AH40,AJ40,AL40)+1</f>
        <v>2</v>
      </c>
      <c r="H40" s="129">
        <v>169</v>
      </c>
      <c r="I40" s="211">
        <v>0</v>
      </c>
      <c r="J40" s="126"/>
      <c r="K40" s="109"/>
      <c r="L40" s="126"/>
      <c r="M40" s="109"/>
      <c r="N40" s="704"/>
      <c r="O40" s="109"/>
      <c r="P40" s="126"/>
      <c r="Q40" s="109"/>
      <c r="R40" s="126"/>
      <c r="S40" s="124"/>
      <c r="T40" s="126"/>
      <c r="U40" s="124"/>
      <c r="V40" s="126"/>
      <c r="W40" s="124"/>
      <c r="X40" s="126"/>
      <c r="Y40" s="124"/>
      <c r="Z40" s="126"/>
      <c r="AA40" s="124"/>
      <c r="AB40" s="126"/>
      <c r="AC40" s="124"/>
      <c r="AD40" s="126"/>
      <c r="AE40" s="124"/>
      <c r="AF40" s="126"/>
      <c r="AG40" s="124"/>
      <c r="AH40" s="126"/>
      <c r="AI40" s="124"/>
      <c r="AJ40" s="126"/>
      <c r="AK40" s="124"/>
      <c r="AL40" s="126"/>
      <c r="AM40" s="409"/>
      <c r="AN40" s="378">
        <f t="shared" si="5"/>
        <v>31</v>
      </c>
    </row>
    <row r="41" spans="1:16281" s="30" customFormat="1" ht="20" hidden="1" customHeight="1" x14ac:dyDescent="0.35">
      <c r="A41" s="198">
        <f t="shared" si="4"/>
        <v>32</v>
      </c>
      <c r="B41" s="123" t="s">
        <v>355</v>
      </c>
      <c r="C41" s="62">
        <v>2008</v>
      </c>
      <c r="D41" s="131" t="s">
        <v>7</v>
      </c>
      <c r="E41" s="536">
        <f t="shared" si="0"/>
        <v>0</v>
      </c>
      <c r="F41" s="561"/>
      <c r="G41" s="571"/>
      <c r="H41" s="129"/>
      <c r="I41" s="211"/>
      <c r="J41" s="126"/>
      <c r="K41" s="109"/>
      <c r="L41" s="126"/>
      <c r="M41" s="109"/>
      <c r="N41" s="704"/>
      <c r="O41" s="109"/>
      <c r="P41" s="126"/>
      <c r="Q41" s="109"/>
      <c r="R41" s="126"/>
      <c r="S41" s="109"/>
      <c r="T41" s="126"/>
      <c r="U41" s="109"/>
      <c r="V41" s="126"/>
      <c r="W41" s="109"/>
      <c r="X41" s="126"/>
      <c r="Y41" s="109"/>
      <c r="Z41" s="126"/>
      <c r="AA41" s="109"/>
      <c r="AB41" s="126"/>
      <c r="AC41" s="109"/>
      <c r="AD41" s="126"/>
      <c r="AE41" s="109"/>
      <c r="AF41" s="126"/>
      <c r="AG41" s="109"/>
      <c r="AH41" s="126"/>
      <c r="AI41" s="109"/>
      <c r="AJ41" s="126"/>
      <c r="AK41" s="109"/>
      <c r="AL41" s="126"/>
      <c r="AM41" s="51"/>
      <c r="AN41" s="378">
        <f t="shared" si="5"/>
        <v>32</v>
      </c>
      <c r="AO41" s="17"/>
      <c r="AP41" s="1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742"/>
      <c r="BB41" s="743"/>
      <c r="BC41" s="743"/>
      <c r="BD41" s="743"/>
      <c r="BE41" s="743"/>
      <c r="BF41" s="743"/>
      <c r="BG41" s="743"/>
      <c r="BH41" s="743"/>
      <c r="BI41" s="743"/>
      <c r="BJ41" s="743"/>
      <c r="BK41" s="743"/>
      <c r="BL41" s="743"/>
      <c r="BM41" s="743"/>
      <c r="BN41" s="743"/>
      <c r="BO41" s="743"/>
      <c r="BP41" s="743"/>
      <c r="BQ41" s="743"/>
      <c r="BR41" s="743"/>
      <c r="BS41" s="743"/>
      <c r="BT41" s="743"/>
      <c r="BU41" s="743"/>
      <c r="BV41" s="743"/>
      <c r="BW41" s="743"/>
      <c r="BX41" s="743"/>
      <c r="BY41" s="743"/>
      <c r="BZ41" s="743"/>
      <c r="CA41" s="743"/>
      <c r="CB41" s="743"/>
      <c r="CC41" s="743"/>
      <c r="CD41" s="743"/>
      <c r="CE41" s="743"/>
      <c r="CF41" s="742"/>
      <c r="CG41" s="743"/>
      <c r="CH41" s="743"/>
      <c r="CI41" s="743"/>
      <c r="CJ41" s="743"/>
      <c r="CK41" s="743"/>
      <c r="CL41" s="743"/>
      <c r="CM41" s="743"/>
      <c r="CN41" s="743"/>
      <c r="CO41" s="743"/>
      <c r="CP41" s="743"/>
      <c r="CQ41" s="743"/>
      <c r="CR41" s="743"/>
      <c r="CS41" s="743"/>
      <c r="CT41" s="743"/>
      <c r="CU41" s="743"/>
      <c r="CV41" s="743"/>
      <c r="CW41" s="743"/>
      <c r="CX41" s="743"/>
      <c r="CY41" s="743"/>
      <c r="CZ41" s="743"/>
      <c r="DA41" s="743"/>
      <c r="DB41" s="743"/>
      <c r="DC41" s="743"/>
      <c r="DD41" s="743"/>
      <c r="DE41" s="743"/>
      <c r="DF41" s="743"/>
      <c r="DG41" s="743"/>
      <c r="DH41" s="743"/>
      <c r="DI41" s="743"/>
      <c r="DJ41" s="743"/>
      <c r="DK41" s="742"/>
      <c r="DL41" s="743"/>
      <c r="DM41" s="743"/>
      <c r="DN41" s="743"/>
      <c r="DO41" s="743"/>
      <c r="DP41" s="743"/>
      <c r="DQ41" s="743"/>
      <c r="DR41" s="743"/>
      <c r="DS41" s="743"/>
      <c r="DT41" s="743"/>
      <c r="DU41" s="743"/>
      <c r="DV41" s="743"/>
      <c r="DW41" s="743"/>
      <c r="DX41" s="743"/>
      <c r="DY41" s="743"/>
      <c r="DZ41" s="743"/>
      <c r="EA41" s="743"/>
      <c r="EB41" s="743"/>
      <c r="EC41" s="743"/>
      <c r="ED41" s="743"/>
      <c r="EE41" s="743"/>
      <c r="EF41" s="743"/>
      <c r="EG41" s="743"/>
      <c r="EH41" s="743"/>
      <c r="EI41" s="743"/>
      <c r="EJ41" s="743"/>
      <c r="EK41" s="743"/>
      <c r="EL41" s="743"/>
      <c r="EM41" s="743"/>
      <c r="EN41" s="743"/>
      <c r="EO41" s="743"/>
      <c r="EP41" s="742"/>
      <c r="EQ41" s="743"/>
      <c r="ER41" s="743"/>
      <c r="ES41" s="743"/>
      <c r="ET41" s="743"/>
      <c r="EU41" s="743"/>
      <c r="EV41" s="743"/>
      <c r="EW41" s="743"/>
      <c r="EX41" s="743"/>
      <c r="EY41" s="743"/>
      <c r="EZ41" s="743"/>
      <c r="FA41" s="743"/>
      <c r="FB41" s="743"/>
      <c r="FC41" s="743"/>
      <c r="FD41" s="743"/>
      <c r="FE41" s="743"/>
      <c r="FF41" s="743"/>
      <c r="FG41" s="743"/>
      <c r="FH41" s="743"/>
      <c r="FI41" s="743"/>
      <c r="FJ41" s="743"/>
      <c r="FK41" s="743"/>
      <c r="FL41" s="743"/>
      <c r="FM41" s="743"/>
      <c r="FN41" s="743"/>
      <c r="FO41" s="743"/>
      <c r="FP41" s="743"/>
      <c r="FQ41" s="743"/>
      <c r="FR41" s="743"/>
      <c r="FS41" s="743"/>
      <c r="FT41" s="743"/>
      <c r="FU41" s="742"/>
      <c r="FV41" s="743"/>
      <c r="FW41" s="743"/>
      <c r="FX41" s="743"/>
      <c r="FY41" s="743"/>
      <c r="FZ41" s="743"/>
      <c r="GA41" s="743"/>
      <c r="GB41" s="743"/>
      <c r="GC41" s="743"/>
      <c r="GD41" s="743"/>
      <c r="GE41" s="743"/>
      <c r="GF41" s="743"/>
      <c r="GG41" s="743"/>
      <c r="GH41" s="743"/>
      <c r="GI41" s="743"/>
      <c r="GJ41" s="743"/>
      <c r="GK41" s="743"/>
      <c r="GL41" s="743"/>
      <c r="GM41" s="743"/>
      <c r="GN41" s="743"/>
      <c r="GO41" s="743"/>
      <c r="GP41" s="743"/>
      <c r="GQ41" s="743"/>
      <c r="GR41" s="743"/>
      <c r="GS41" s="743"/>
      <c r="GT41" s="743"/>
      <c r="GU41" s="743"/>
      <c r="GV41" s="743"/>
      <c r="GW41" s="743"/>
      <c r="GX41" s="743"/>
      <c r="GY41" s="743"/>
      <c r="GZ41" s="742"/>
      <c r="HA41" s="743"/>
      <c r="HB41" s="743"/>
      <c r="HC41" s="743"/>
      <c r="HD41" s="743"/>
      <c r="HE41" s="743"/>
      <c r="HF41" s="743"/>
      <c r="HG41" s="743"/>
      <c r="HH41" s="743"/>
      <c r="HI41" s="743"/>
      <c r="HJ41" s="743"/>
      <c r="HK41" s="743"/>
      <c r="HL41" s="743"/>
      <c r="HM41" s="743"/>
      <c r="HN41" s="743"/>
      <c r="HO41" s="743"/>
      <c r="HP41" s="743"/>
      <c r="HQ41" s="743"/>
      <c r="HR41" s="743"/>
      <c r="HS41" s="743"/>
      <c r="HT41" s="743"/>
      <c r="HU41" s="743"/>
      <c r="HV41" s="743"/>
      <c r="HW41" s="743"/>
      <c r="HX41" s="743"/>
      <c r="HY41" s="743"/>
      <c r="HZ41" s="743"/>
      <c r="IA41" s="743"/>
      <c r="IB41" s="743"/>
      <c r="IC41" s="743"/>
      <c r="ID41" s="743"/>
      <c r="IE41" s="742"/>
      <c r="IF41" s="743"/>
      <c r="IG41" s="743"/>
      <c r="IH41" s="743"/>
      <c r="II41" s="743"/>
      <c r="IJ41" s="743"/>
      <c r="IK41" s="743"/>
      <c r="IL41" s="743"/>
      <c r="IM41" s="743"/>
      <c r="IN41" s="743"/>
      <c r="IO41" s="743"/>
      <c r="IP41" s="743"/>
      <c r="IQ41" s="743"/>
      <c r="IR41" s="743"/>
      <c r="IS41" s="743"/>
      <c r="IT41" s="743"/>
      <c r="IU41" s="743"/>
      <c r="IV41" s="743"/>
      <c r="IW41" s="743"/>
      <c r="IX41" s="743"/>
      <c r="IY41" s="743"/>
      <c r="IZ41" s="743"/>
      <c r="JA41" s="743"/>
      <c r="JB41" s="743"/>
      <c r="JC41" s="743"/>
      <c r="JD41" s="743"/>
      <c r="JE41" s="743"/>
      <c r="JF41" s="743"/>
      <c r="JG41" s="743"/>
      <c r="JH41" s="743"/>
      <c r="JI41" s="743"/>
      <c r="JJ41" s="742"/>
      <c r="JK41" s="743"/>
      <c r="JL41" s="743"/>
      <c r="JM41" s="743"/>
      <c r="JN41" s="743"/>
      <c r="JO41" s="743"/>
      <c r="JP41" s="743"/>
      <c r="JQ41" s="743"/>
      <c r="JR41" s="743"/>
      <c r="JS41" s="743"/>
      <c r="JT41" s="743"/>
      <c r="JU41" s="743"/>
      <c r="JV41" s="743"/>
      <c r="JW41" s="743"/>
      <c r="JX41" s="743"/>
      <c r="JY41" s="743"/>
      <c r="JZ41" s="743"/>
      <c r="KA41" s="743"/>
      <c r="KB41" s="743"/>
      <c r="KC41" s="743"/>
      <c r="KD41" s="743"/>
      <c r="KE41" s="743"/>
      <c r="KF41" s="743"/>
      <c r="KG41" s="743"/>
      <c r="KH41" s="743"/>
      <c r="KI41" s="743"/>
      <c r="KJ41" s="743"/>
      <c r="KK41" s="743"/>
      <c r="KL41" s="743"/>
      <c r="KM41" s="743"/>
      <c r="KN41" s="743"/>
      <c r="KO41" s="742"/>
      <c r="KP41" s="743"/>
      <c r="KQ41" s="743"/>
      <c r="KR41" s="743"/>
      <c r="KS41" s="743"/>
      <c r="KT41" s="743"/>
      <c r="KU41" s="743"/>
      <c r="KV41" s="743"/>
      <c r="KW41" s="743"/>
      <c r="KX41" s="743"/>
      <c r="KY41" s="743"/>
      <c r="KZ41" s="743"/>
      <c r="LA41" s="743"/>
      <c r="LB41" s="743"/>
      <c r="LC41" s="743"/>
      <c r="LD41" s="743"/>
      <c r="LE41" s="743"/>
      <c r="LF41" s="743"/>
      <c r="LG41" s="743"/>
      <c r="LH41" s="743"/>
      <c r="LI41" s="743"/>
      <c r="LJ41" s="743"/>
      <c r="LK41" s="743"/>
      <c r="LL41" s="743"/>
      <c r="LM41" s="743"/>
      <c r="LN41" s="743"/>
      <c r="LO41" s="743"/>
      <c r="LP41" s="743"/>
      <c r="LQ41" s="743"/>
      <c r="LR41" s="743"/>
      <c r="LS41" s="743"/>
      <c r="LT41" s="742"/>
      <c r="LU41" s="743"/>
      <c r="LV41" s="743"/>
      <c r="LW41" s="743"/>
      <c r="LX41" s="743"/>
      <c r="LY41" s="743"/>
      <c r="LZ41" s="743"/>
      <c r="MA41" s="743"/>
      <c r="MB41" s="743"/>
      <c r="MC41" s="743"/>
      <c r="MD41" s="743"/>
      <c r="ME41" s="743"/>
      <c r="MF41" s="743"/>
      <c r="MG41" s="743"/>
      <c r="MH41" s="743"/>
      <c r="MI41" s="743"/>
      <c r="MJ41" s="743"/>
      <c r="MK41" s="743"/>
      <c r="ML41" s="743"/>
      <c r="MM41" s="743"/>
      <c r="MN41" s="743"/>
      <c r="MO41" s="743"/>
      <c r="MP41" s="743"/>
      <c r="MQ41" s="743"/>
      <c r="MR41" s="743"/>
      <c r="MS41" s="743"/>
      <c r="MT41" s="743"/>
      <c r="MU41" s="743"/>
      <c r="MV41" s="743"/>
      <c r="MW41" s="743"/>
      <c r="MX41" s="743"/>
      <c r="MY41" s="742"/>
      <c r="MZ41" s="743"/>
      <c r="NA41" s="743"/>
      <c r="NB41" s="743"/>
      <c r="NC41" s="743"/>
      <c r="ND41" s="743"/>
      <c r="NE41" s="743"/>
      <c r="NF41" s="743"/>
      <c r="NG41" s="743"/>
      <c r="NH41" s="743"/>
      <c r="NI41" s="743"/>
      <c r="NJ41" s="743"/>
      <c r="NK41" s="743"/>
      <c r="NL41" s="743"/>
      <c r="NM41" s="743"/>
      <c r="NN41" s="743"/>
      <c r="NO41" s="743"/>
      <c r="NP41" s="743"/>
      <c r="NQ41" s="743"/>
      <c r="NR41" s="743"/>
      <c r="NS41" s="743"/>
      <c r="NT41" s="743"/>
      <c r="NU41" s="743"/>
      <c r="NV41" s="743"/>
      <c r="NW41" s="743"/>
      <c r="NX41" s="743"/>
      <c r="NY41" s="743"/>
      <c r="NZ41" s="743"/>
      <c r="OA41" s="743"/>
      <c r="OB41" s="743"/>
      <c r="OC41" s="743"/>
      <c r="OD41" s="742"/>
      <c r="OE41" s="743"/>
      <c r="OF41" s="743"/>
      <c r="OG41" s="743"/>
      <c r="OH41" s="743"/>
      <c r="OI41" s="743"/>
      <c r="OJ41" s="743"/>
      <c r="OK41" s="743"/>
      <c r="OL41" s="743"/>
      <c r="OM41" s="743"/>
      <c r="ON41" s="743"/>
      <c r="OO41" s="743"/>
      <c r="OP41" s="743"/>
      <c r="OQ41" s="743"/>
      <c r="OR41" s="743"/>
      <c r="OS41" s="743"/>
      <c r="OT41" s="743"/>
      <c r="OU41" s="743"/>
      <c r="OV41" s="743"/>
      <c r="OW41" s="743"/>
      <c r="OX41" s="743"/>
      <c r="OY41" s="743"/>
      <c r="OZ41" s="743"/>
      <c r="PA41" s="743"/>
      <c r="PB41" s="743"/>
      <c r="PC41" s="743"/>
      <c r="PD41" s="743"/>
      <c r="PE41" s="743"/>
      <c r="PF41" s="743"/>
      <c r="PG41" s="743"/>
      <c r="PH41" s="743"/>
      <c r="PI41" s="742"/>
      <c r="PJ41" s="743"/>
      <c r="PK41" s="743"/>
      <c r="PL41" s="743"/>
      <c r="PM41" s="743"/>
      <c r="PN41" s="743"/>
      <c r="PO41" s="743"/>
      <c r="PP41" s="743"/>
      <c r="PQ41" s="743"/>
      <c r="PR41" s="743"/>
      <c r="PS41" s="743"/>
      <c r="PT41" s="743"/>
      <c r="PU41" s="743"/>
      <c r="PV41" s="743"/>
      <c r="PW41" s="743"/>
      <c r="PX41" s="743"/>
      <c r="PY41" s="743"/>
      <c r="PZ41" s="743"/>
      <c r="QA41" s="743"/>
      <c r="QB41" s="743"/>
      <c r="QC41" s="743"/>
      <c r="QD41" s="743"/>
      <c r="QE41" s="743"/>
      <c r="QF41" s="743"/>
      <c r="QG41" s="743"/>
      <c r="QH41" s="743"/>
      <c r="QI41" s="743"/>
      <c r="QJ41" s="743"/>
      <c r="QK41" s="743"/>
      <c r="QL41" s="743"/>
      <c r="QM41" s="743"/>
      <c r="QN41" s="742"/>
      <c r="QO41" s="743"/>
      <c r="QP41" s="743"/>
      <c r="QQ41" s="743"/>
      <c r="QR41" s="743"/>
      <c r="QS41" s="743"/>
      <c r="QT41" s="743"/>
      <c r="QU41" s="743"/>
      <c r="QV41" s="743"/>
      <c r="QW41" s="743"/>
      <c r="QX41" s="743"/>
      <c r="QY41" s="743"/>
      <c r="QZ41" s="743"/>
      <c r="RA41" s="743"/>
      <c r="RB41" s="743"/>
      <c r="RC41" s="743"/>
      <c r="RD41" s="743"/>
      <c r="RE41" s="743"/>
      <c r="RF41" s="743"/>
      <c r="RG41" s="743"/>
      <c r="RH41" s="743"/>
      <c r="RI41" s="743"/>
      <c r="RJ41" s="743"/>
      <c r="RK41" s="743"/>
      <c r="RL41" s="743"/>
      <c r="RM41" s="743"/>
      <c r="RN41" s="743"/>
      <c r="RO41" s="743"/>
      <c r="RP41" s="743"/>
      <c r="RQ41" s="743"/>
      <c r="RR41" s="743"/>
      <c r="RS41" s="742"/>
      <c r="RT41" s="743"/>
      <c r="RU41" s="743"/>
      <c r="RV41" s="743"/>
      <c r="RW41" s="743"/>
      <c r="RX41" s="743"/>
      <c r="RY41" s="743"/>
      <c r="RZ41" s="743"/>
      <c r="SA41" s="743"/>
      <c r="SB41" s="743"/>
      <c r="SC41" s="743"/>
      <c r="SD41" s="743"/>
      <c r="SE41" s="743"/>
      <c r="SF41" s="743"/>
      <c r="SG41" s="743"/>
      <c r="SH41" s="743"/>
      <c r="SI41" s="743"/>
      <c r="SJ41" s="743"/>
      <c r="SK41" s="743"/>
      <c r="SL41" s="743"/>
      <c r="SM41" s="743"/>
      <c r="SN41" s="743"/>
      <c r="SO41" s="743"/>
      <c r="SP41" s="743"/>
      <c r="SQ41" s="743"/>
      <c r="SR41" s="743"/>
      <c r="SS41" s="743"/>
      <c r="ST41" s="743"/>
      <c r="SU41" s="743"/>
      <c r="SV41" s="743"/>
      <c r="SW41" s="743"/>
      <c r="SX41" s="742"/>
      <c r="SY41" s="743"/>
      <c r="SZ41" s="743"/>
      <c r="TA41" s="743"/>
      <c r="TB41" s="743"/>
      <c r="TC41" s="743"/>
      <c r="TD41" s="743"/>
      <c r="TE41" s="743"/>
      <c r="TF41" s="743"/>
      <c r="TG41" s="743"/>
      <c r="TH41" s="743"/>
      <c r="TI41" s="743"/>
      <c r="TJ41" s="743"/>
      <c r="TK41" s="743"/>
      <c r="TL41" s="743"/>
      <c r="TM41" s="743"/>
      <c r="TN41" s="743"/>
      <c r="TO41" s="743"/>
      <c r="TP41" s="743"/>
      <c r="TQ41" s="743"/>
      <c r="TR41" s="743"/>
      <c r="TS41" s="743"/>
      <c r="TT41" s="743"/>
      <c r="TU41" s="743"/>
      <c r="TV41" s="743"/>
      <c r="TW41" s="743"/>
      <c r="TX41" s="743"/>
      <c r="TY41" s="743"/>
      <c r="TZ41" s="743"/>
      <c r="UA41" s="743"/>
      <c r="UB41" s="743"/>
      <c r="UC41" s="742"/>
      <c r="UD41" s="743"/>
      <c r="UE41" s="743"/>
      <c r="UF41" s="743"/>
      <c r="UG41" s="743"/>
      <c r="UH41" s="743"/>
      <c r="UI41" s="743"/>
      <c r="UJ41" s="743"/>
      <c r="UK41" s="743"/>
      <c r="UL41" s="743"/>
      <c r="UM41" s="743"/>
      <c r="UN41" s="743"/>
      <c r="UO41" s="743"/>
      <c r="UP41" s="743"/>
      <c r="UQ41" s="743"/>
      <c r="UR41" s="743"/>
      <c r="US41" s="743"/>
      <c r="UT41" s="743"/>
      <c r="UU41" s="743"/>
      <c r="UV41" s="743"/>
      <c r="UW41" s="743"/>
      <c r="UX41" s="743"/>
      <c r="UY41" s="743"/>
      <c r="UZ41" s="743"/>
      <c r="VA41" s="743"/>
      <c r="VB41" s="743"/>
      <c r="VC41" s="743"/>
      <c r="VD41" s="743"/>
      <c r="VE41" s="743"/>
      <c r="VF41" s="743"/>
      <c r="VG41" s="743"/>
      <c r="VH41" s="742"/>
      <c r="VI41" s="743"/>
      <c r="VJ41" s="743"/>
      <c r="VK41" s="743"/>
      <c r="VL41" s="743"/>
      <c r="VM41" s="743"/>
      <c r="VN41" s="743"/>
      <c r="VO41" s="743"/>
      <c r="VP41" s="743"/>
      <c r="VQ41" s="743"/>
      <c r="VR41" s="743"/>
      <c r="VS41" s="743"/>
      <c r="VT41" s="743"/>
      <c r="VU41" s="743"/>
      <c r="VV41" s="743"/>
      <c r="VW41" s="743"/>
      <c r="VX41" s="743"/>
      <c r="VY41" s="743"/>
      <c r="VZ41" s="743"/>
      <c r="WA41" s="743"/>
      <c r="WB41" s="743"/>
      <c r="WC41" s="743"/>
      <c r="WD41" s="743"/>
      <c r="WE41" s="743"/>
      <c r="WF41" s="743"/>
      <c r="WG41" s="743"/>
      <c r="WH41" s="743"/>
      <c r="WI41" s="743"/>
      <c r="WJ41" s="743"/>
      <c r="WK41" s="743"/>
      <c r="WL41" s="743"/>
      <c r="WM41" s="742"/>
      <c r="WN41" s="743"/>
      <c r="WO41" s="743"/>
      <c r="WP41" s="743"/>
      <c r="WQ41" s="743"/>
      <c r="WR41" s="743"/>
      <c r="WS41" s="743"/>
      <c r="WT41" s="743"/>
      <c r="WU41" s="743"/>
      <c r="WV41" s="743"/>
      <c r="WW41" s="743"/>
      <c r="WX41" s="743"/>
      <c r="WY41" s="743"/>
      <c r="WZ41" s="743"/>
      <c r="XA41" s="743"/>
      <c r="XB41" s="743"/>
      <c r="XC41" s="743"/>
      <c r="XD41" s="743"/>
      <c r="XE41" s="743"/>
      <c r="XF41" s="743"/>
      <c r="XG41" s="743"/>
      <c r="XH41" s="743"/>
      <c r="XI41" s="743"/>
      <c r="XJ41" s="743"/>
      <c r="XK41" s="743"/>
      <c r="XL41" s="743"/>
      <c r="XM41" s="743"/>
      <c r="XN41" s="743"/>
      <c r="XO41" s="743"/>
      <c r="XP41" s="743"/>
      <c r="XQ41" s="743"/>
      <c r="XR41" s="742"/>
      <c r="XS41" s="743"/>
      <c r="XT41" s="743"/>
      <c r="XU41" s="743"/>
      <c r="XV41" s="743"/>
      <c r="XW41" s="743"/>
      <c r="XX41" s="743"/>
      <c r="XY41" s="743"/>
      <c r="XZ41" s="743"/>
      <c r="YA41" s="743"/>
      <c r="YB41" s="743"/>
      <c r="YC41" s="743"/>
      <c r="YD41" s="743"/>
      <c r="YE41" s="743"/>
      <c r="YF41" s="743"/>
      <c r="YG41" s="743"/>
      <c r="YH41" s="743"/>
      <c r="YI41" s="743"/>
      <c r="YJ41" s="743"/>
      <c r="YK41" s="743"/>
      <c r="YL41" s="743"/>
      <c r="YM41" s="743"/>
      <c r="YN41" s="743"/>
      <c r="YO41" s="743"/>
      <c r="YP41" s="743"/>
      <c r="YQ41" s="743"/>
      <c r="YR41" s="743"/>
      <c r="YS41" s="743"/>
      <c r="YT41" s="743"/>
      <c r="YU41" s="743"/>
      <c r="YV41" s="743"/>
      <c r="YW41" s="742"/>
      <c r="YX41" s="743"/>
      <c r="YY41" s="743"/>
      <c r="YZ41" s="743"/>
      <c r="ZA41" s="743"/>
      <c r="ZB41" s="743"/>
      <c r="ZC41" s="743"/>
      <c r="ZD41" s="743"/>
      <c r="ZE41" s="743"/>
      <c r="ZF41" s="743"/>
      <c r="ZG41" s="743"/>
      <c r="ZH41" s="743"/>
      <c r="ZI41" s="743"/>
      <c r="ZJ41" s="743"/>
      <c r="ZK41" s="743"/>
      <c r="ZL41" s="743"/>
      <c r="ZM41" s="743"/>
      <c r="ZN41" s="743"/>
      <c r="ZO41" s="743"/>
      <c r="ZP41" s="743"/>
      <c r="ZQ41" s="743"/>
      <c r="ZR41" s="743"/>
      <c r="ZS41" s="743"/>
      <c r="ZT41" s="743"/>
      <c r="ZU41" s="743"/>
      <c r="ZV41" s="743"/>
      <c r="ZW41" s="743"/>
      <c r="ZX41" s="743"/>
      <c r="ZY41" s="743"/>
      <c r="ZZ41" s="743"/>
      <c r="AAA41" s="743"/>
      <c r="AAB41" s="742"/>
      <c r="AAC41" s="743"/>
      <c r="AAD41" s="743"/>
      <c r="AAE41" s="743"/>
      <c r="AAF41" s="743"/>
      <c r="AAG41" s="743"/>
      <c r="AAH41" s="743"/>
      <c r="AAI41" s="743"/>
      <c r="AAJ41" s="743"/>
      <c r="AAK41" s="743"/>
      <c r="AAL41" s="743"/>
      <c r="AAM41" s="743"/>
      <c r="AAN41" s="743"/>
      <c r="AAO41" s="743"/>
      <c r="AAP41" s="743"/>
      <c r="AAQ41" s="743"/>
      <c r="AAR41" s="743"/>
      <c r="AAS41" s="743"/>
      <c r="AAT41" s="743"/>
      <c r="AAU41" s="743"/>
      <c r="AAV41" s="743"/>
      <c r="AAW41" s="743"/>
      <c r="AAX41" s="743"/>
      <c r="AAY41" s="743"/>
      <c r="AAZ41" s="743"/>
      <c r="ABA41" s="743"/>
      <c r="ABB41" s="743"/>
      <c r="ABC41" s="743"/>
      <c r="ABD41" s="743"/>
      <c r="ABE41" s="743"/>
      <c r="ABF41" s="743"/>
      <c r="ABG41" s="742"/>
      <c r="ABH41" s="743"/>
      <c r="ABI41" s="743"/>
      <c r="ABJ41" s="743"/>
      <c r="ABK41" s="743"/>
      <c r="ABL41" s="743"/>
      <c r="ABM41" s="743"/>
      <c r="ABN41" s="743"/>
      <c r="ABO41" s="743"/>
      <c r="ABP41" s="743"/>
      <c r="ABQ41" s="743"/>
      <c r="ABR41" s="743"/>
      <c r="ABS41" s="743"/>
      <c r="ABT41" s="743"/>
      <c r="ABU41" s="743"/>
      <c r="ABV41" s="743"/>
      <c r="ABW41" s="743"/>
      <c r="ABX41" s="743"/>
      <c r="ABY41" s="743"/>
      <c r="ABZ41" s="743"/>
      <c r="ACA41" s="743"/>
      <c r="ACB41" s="743"/>
      <c r="ACC41" s="743"/>
      <c r="ACD41" s="743"/>
      <c r="ACE41" s="743"/>
      <c r="ACF41" s="743"/>
      <c r="ACG41" s="743"/>
      <c r="ACH41" s="743"/>
      <c r="ACI41" s="743"/>
      <c r="ACJ41" s="743"/>
      <c r="ACK41" s="743"/>
      <c r="ACL41" s="742"/>
      <c r="ACM41" s="743"/>
      <c r="ACN41" s="743"/>
      <c r="ACO41" s="743"/>
      <c r="ACP41" s="743"/>
      <c r="ACQ41" s="743"/>
      <c r="ACR41" s="743"/>
      <c r="ACS41" s="743"/>
      <c r="ACT41" s="743"/>
      <c r="ACU41" s="743"/>
      <c r="ACV41" s="743"/>
      <c r="ACW41" s="743"/>
      <c r="ACX41" s="743"/>
      <c r="ACY41" s="743"/>
      <c r="ACZ41" s="743"/>
      <c r="ADA41" s="743"/>
      <c r="ADB41" s="743"/>
      <c r="ADC41" s="743"/>
      <c r="ADD41" s="743"/>
      <c r="ADE41" s="743"/>
      <c r="ADF41" s="743"/>
      <c r="ADG41" s="743"/>
      <c r="ADH41" s="743"/>
      <c r="ADI41" s="743"/>
      <c r="ADJ41" s="743"/>
      <c r="ADK41" s="743"/>
      <c r="ADL41" s="743"/>
      <c r="ADM41" s="743"/>
      <c r="ADN41" s="743"/>
      <c r="ADO41" s="743"/>
      <c r="ADP41" s="743"/>
      <c r="ADQ41" s="742"/>
      <c r="ADR41" s="743"/>
      <c r="ADS41" s="743"/>
      <c r="ADT41" s="743"/>
      <c r="ADU41" s="743"/>
      <c r="ADV41" s="743"/>
      <c r="ADW41" s="743"/>
      <c r="ADX41" s="743"/>
      <c r="ADY41" s="743"/>
      <c r="ADZ41" s="743"/>
      <c r="AEA41" s="743"/>
      <c r="AEB41" s="743"/>
      <c r="AEC41" s="743"/>
      <c r="AED41" s="743"/>
      <c r="AEE41" s="743"/>
      <c r="AEF41" s="743"/>
      <c r="AEG41" s="743"/>
      <c r="AEH41" s="743"/>
      <c r="AEI41" s="743"/>
      <c r="AEJ41" s="743"/>
      <c r="AEK41" s="743"/>
      <c r="AEL41" s="743"/>
      <c r="AEM41" s="743"/>
      <c r="AEN41" s="743"/>
      <c r="AEO41" s="743"/>
      <c r="AEP41" s="743"/>
      <c r="AEQ41" s="743"/>
      <c r="AER41" s="743"/>
      <c r="AES41" s="743"/>
      <c r="AET41" s="743"/>
      <c r="AEU41" s="743"/>
      <c r="AEV41" s="742"/>
      <c r="AEW41" s="743"/>
      <c r="AEX41" s="743"/>
      <c r="AEY41" s="743"/>
      <c r="AEZ41" s="743"/>
      <c r="AFA41" s="743"/>
      <c r="AFB41" s="743"/>
      <c r="AFC41" s="743"/>
      <c r="AFD41" s="743"/>
      <c r="AFE41" s="743"/>
      <c r="AFF41" s="743"/>
      <c r="AFG41" s="743"/>
      <c r="AFH41" s="743"/>
      <c r="AFI41" s="743"/>
      <c r="AFJ41" s="743"/>
      <c r="AFK41" s="743"/>
      <c r="AFL41" s="743"/>
      <c r="AFM41" s="743"/>
      <c r="AFN41" s="743"/>
      <c r="AFO41" s="743"/>
      <c r="AFP41" s="743"/>
      <c r="AFQ41" s="743"/>
      <c r="AFR41" s="743"/>
      <c r="AFS41" s="743"/>
      <c r="AFT41" s="743"/>
      <c r="AFU41" s="743"/>
      <c r="AFV41" s="743"/>
      <c r="AFW41" s="743"/>
      <c r="AFX41" s="743"/>
      <c r="AFY41" s="743"/>
      <c r="AFZ41" s="743"/>
      <c r="AGA41" s="742"/>
      <c r="AGB41" s="743"/>
      <c r="AGC41" s="743"/>
      <c r="AGD41" s="743"/>
      <c r="AGE41" s="743"/>
      <c r="AGF41" s="743"/>
      <c r="AGG41" s="743"/>
      <c r="AGH41" s="743"/>
      <c r="AGI41" s="743"/>
      <c r="AGJ41" s="743"/>
      <c r="AGK41" s="743"/>
      <c r="AGL41" s="743"/>
      <c r="AGM41" s="743"/>
      <c r="AGN41" s="743"/>
      <c r="AGO41" s="743"/>
      <c r="AGP41" s="743"/>
      <c r="AGQ41" s="743"/>
      <c r="AGR41" s="743"/>
      <c r="AGS41" s="743"/>
      <c r="AGT41" s="743"/>
      <c r="AGU41" s="743"/>
      <c r="AGV41" s="743"/>
      <c r="AGW41" s="743"/>
      <c r="AGX41" s="743"/>
      <c r="AGY41" s="743"/>
      <c r="AGZ41" s="743"/>
      <c r="AHA41" s="743"/>
      <c r="AHB41" s="743"/>
      <c r="AHC41" s="743"/>
      <c r="AHD41" s="743"/>
      <c r="AHE41" s="743"/>
      <c r="AHF41" s="742"/>
      <c r="AHG41" s="743"/>
      <c r="AHH41" s="743"/>
      <c r="AHI41" s="743"/>
      <c r="AHJ41" s="743"/>
      <c r="AHK41" s="743"/>
      <c r="AHL41" s="743"/>
      <c r="AHM41" s="743"/>
      <c r="AHN41" s="743"/>
      <c r="AHO41" s="743"/>
      <c r="AHP41" s="743"/>
      <c r="AHQ41" s="743"/>
      <c r="AHR41" s="743"/>
      <c r="AHS41" s="743"/>
      <c r="AHT41" s="743"/>
      <c r="AHU41" s="743"/>
      <c r="AHV41" s="743"/>
      <c r="AHW41" s="743"/>
      <c r="AHX41" s="743"/>
      <c r="AHY41" s="743"/>
      <c r="AHZ41" s="743"/>
      <c r="AIA41" s="743"/>
      <c r="AIB41" s="743"/>
      <c r="AIC41" s="743"/>
      <c r="AID41" s="743"/>
      <c r="AIE41" s="743"/>
      <c r="AIF41" s="743"/>
      <c r="AIG41" s="743"/>
      <c r="AIH41" s="743"/>
      <c r="AII41" s="743"/>
      <c r="AIJ41" s="743"/>
      <c r="AIK41" s="742"/>
      <c r="AIL41" s="743"/>
      <c r="AIM41" s="743"/>
      <c r="AIN41" s="743"/>
      <c r="AIO41" s="743"/>
      <c r="AIP41" s="743"/>
      <c r="AIQ41" s="743"/>
      <c r="AIR41" s="743"/>
      <c r="AIS41" s="743"/>
      <c r="AIT41" s="743"/>
      <c r="AIU41" s="743"/>
      <c r="AIV41" s="743"/>
      <c r="AIW41" s="743"/>
      <c r="AIX41" s="743"/>
      <c r="AIY41" s="743"/>
      <c r="AIZ41" s="743"/>
      <c r="AJA41" s="743"/>
      <c r="AJB41" s="743"/>
      <c r="AJC41" s="743"/>
      <c r="AJD41" s="743"/>
      <c r="AJE41" s="743"/>
      <c r="AJF41" s="743"/>
      <c r="AJG41" s="743"/>
      <c r="AJH41" s="743"/>
      <c r="AJI41" s="743"/>
      <c r="AJJ41" s="743"/>
      <c r="AJK41" s="743"/>
      <c r="AJL41" s="743"/>
      <c r="AJM41" s="743"/>
      <c r="AJN41" s="743"/>
      <c r="AJO41" s="743"/>
      <c r="AJP41" s="742"/>
      <c r="AJQ41" s="743"/>
      <c r="AJR41" s="743"/>
      <c r="AJS41" s="743"/>
      <c r="AJT41" s="743"/>
      <c r="AJU41" s="743"/>
      <c r="AJV41" s="743"/>
      <c r="AJW41" s="743"/>
      <c r="AJX41" s="743"/>
      <c r="AJY41" s="743"/>
      <c r="AJZ41" s="743"/>
      <c r="AKA41" s="743"/>
      <c r="AKB41" s="743"/>
      <c r="AKC41" s="743"/>
      <c r="AKD41" s="743"/>
      <c r="AKE41" s="743"/>
      <c r="AKF41" s="743"/>
      <c r="AKG41" s="743"/>
      <c r="AKH41" s="743"/>
      <c r="AKI41" s="743"/>
      <c r="AKJ41" s="743"/>
      <c r="AKK41" s="743"/>
      <c r="AKL41" s="743"/>
      <c r="AKM41" s="743"/>
      <c r="AKN41" s="743"/>
      <c r="AKO41" s="743"/>
      <c r="AKP41" s="743"/>
      <c r="AKQ41" s="743"/>
      <c r="AKR41" s="743"/>
      <c r="AKS41" s="743"/>
      <c r="AKT41" s="743"/>
      <c r="AKU41" s="742"/>
      <c r="AKV41" s="743"/>
      <c r="AKW41" s="743"/>
      <c r="AKX41" s="743"/>
      <c r="AKY41" s="743"/>
      <c r="AKZ41" s="743"/>
      <c r="ALA41" s="743"/>
      <c r="ALB41" s="743"/>
      <c r="ALC41" s="743"/>
      <c r="ALD41" s="743"/>
      <c r="ALE41" s="743"/>
      <c r="ALF41" s="743"/>
      <c r="ALG41" s="743"/>
      <c r="ALH41" s="743"/>
      <c r="ALI41" s="743"/>
      <c r="ALJ41" s="743"/>
      <c r="ALK41" s="743"/>
      <c r="ALL41" s="743"/>
      <c r="ALM41" s="743"/>
      <c r="ALN41" s="743"/>
      <c r="ALO41" s="743"/>
      <c r="ALP41" s="743"/>
      <c r="ALQ41" s="743"/>
      <c r="ALR41" s="743"/>
      <c r="ALS41" s="743"/>
      <c r="ALT41" s="743"/>
      <c r="ALU41" s="743"/>
      <c r="ALV41" s="743"/>
      <c r="ALW41" s="743"/>
      <c r="ALX41" s="743"/>
      <c r="ALY41" s="743"/>
      <c r="ALZ41" s="742"/>
      <c r="AMA41" s="743"/>
      <c r="AMB41" s="743"/>
      <c r="AMC41" s="743"/>
      <c r="AMD41" s="743"/>
      <c r="AME41" s="743"/>
      <c r="AMF41" s="743"/>
      <c r="AMG41" s="743"/>
      <c r="AMH41" s="743"/>
      <c r="AMI41" s="743"/>
      <c r="AMJ41" s="743"/>
      <c r="AMK41" s="743"/>
      <c r="AML41" s="743"/>
      <c r="AMM41" s="743"/>
      <c r="AMN41" s="743"/>
      <c r="AMO41" s="743"/>
      <c r="AMP41" s="743"/>
      <c r="AMQ41" s="743"/>
      <c r="AMR41" s="743"/>
      <c r="AMS41" s="743"/>
      <c r="AMT41" s="743"/>
      <c r="AMU41" s="743"/>
      <c r="AMV41" s="743"/>
      <c r="AMW41" s="743"/>
      <c r="AMX41" s="743"/>
      <c r="AMY41" s="743"/>
      <c r="AMZ41" s="743"/>
      <c r="ANA41" s="743"/>
      <c r="ANB41" s="743"/>
      <c r="ANC41" s="743"/>
      <c r="AND41" s="743"/>
      <c r="ANE41" s="742"/>
      <c r="ANF41" s="743"/>
      <c r="ANG41" s="743"/>
      <c r="ANH41" s="743"/>
      <c r="ANI41" s="743"/>
      <c r="ANJ41" s="743"/>
      <c r="ANK41" s="743"/>
      <c r="ANL41" s="743"/>
      <c r="ANM41" s="743"/>
      <c r="ANN41" s="743"/>
      <c r="ANO41" s="743"/>
      <c r="ANP41" s="743"/>
      <c r="ANQ41" s="743"/>
      <c r="ANR41" s="743"/>
      <c r="ANS41" s="743"/>
      <c r="ANT41" s="743"/>
      <c r="ANU41" s="743"/>
      <c r="ANV41" s="743"/>
      <c r="ANW41" s="743"/>
      <c r="ANX41" s="743"/>
      <c r="ANY41" s="743"/>
      <c r="ANZ41" s="743"/>
      <c r="AOA41" s="743"/>
      <c r="AOB41" s="743"/>
      <c r="AOC41" s="743"/>
      <c r="AOD41" s="743"/>
      <c r="AOE41" s="743"/>
      <c r="AOF41" s="743"/>
      <c r="AOG41" s="743"/>
      <c r="AOH41" s="743"/>
      <c r="AOI41" s="743"/>
      <c r="AOJ41" s="742"/>
      <c r="AOK41" s="743"/>
      <c r="AOL41" s="743"/>
      <c r="AOM41" s="743"/>
      <c r="AON41" s="743"/>
      <c r="AOO41" s="743"/>
      <c r="AOP41" s="743"/>
      <c r="AOQ41" s="743"/>
      <c r="AOR41" s="743"/>
      <c r="AOS41" s="743"/>
      <c r="AOT41" s="743"/>
      <c r="AOU41" s="743"/>
      <c r="AOV41" s="743"/>
      <c r="AOW41" s="743"/>
      <c r="AOX41" s="743"/>
      <c r="AOY41" s="743"/>
      <c r="AOZ41" s="743"/>
      <c r="APA41" s="743"/>
      <c r="APB41" s="743"/>
      <c r="APC41" s="743"/>
      <c r="APD41" s="743"/>
      <c r="APE41" s="743"/>
      <c r="APF41" s="743"/>
      <c r="APG41" s="743"/>
      <c r="APH41" s="743"/>
      <c r="API41" s="743"/>
      <c r="APJ41" s="743"/>
      <c r="APK41" s="743"/>
      <c r="APL41" s="743"/>
      <c r="APM41" s="743"/>
      <c r="APN41" s="743"/>
      <c r="APO41" s="742"/>
      <c r="APP41" s="743"/>
      <c r="APQ41" s="743"/>
      <c r="APR41" s="743"/>
      <c r="APS41" s="743"/>
      <c r="APT41" s="743"/>
      <c r="APU41" s="743"/>
      <c r="APV41" s="743"/>
      <c r="APW41" s="743"/>
      <c r="APX41" s="743"/>
      <c r="APY41" s="743"/>
      <c r="APZ41" s="743"/>
      <c r="AQA41" s="743"/>
      <c r="AQB41" s="743"/>
      <c r="AQC41" s="743"/>
      <c r="AQD41" s="743"/>
      <c r="AQE41" s="743"/>
      <c r="AQF41" s="743"/>
      <c r="AQG41" s="743"/>
      <c r="AQH41" s="743"/>
      <c r="AQI41" s="743"/>
      <c r="AQJ41" s="743"/>
      <c r="AQK41" s="743"/>
      <c r="AQL41" s="743"/>
      <c r="AQM41" s="743"/>
      <c r="AQN41" s="743"/>
      <c r="AQO41" s="743"/>
      <c r="AQP41" s="743"/>
      <c r="AQQ41" s="743"/>
      <c r="AQR41" s="743"/>
      <c r="AQS41" s="743"/>
      <c r="AQT41" s="742"/>
      <c r="AQU41" s="743"/>
      <c r="AQV41" s="743"/>
      <c r="AQW41" s="743"/>
      <c r="AQX41" s="743"/>
      <c r="AQY41" s="743"/>
      <c r="AQZ41" s="743"/>
      <c r="ARA41" s="743"/>
      <c r="ARB41" s="743"/>
      <c r="ARC41" s="743"/>
      <c r="ARD41" s="743"/>
      <c r="ARE41" s="743"/>
      <c r="ARF41" s="743"/>
      <c r="ARG41" s="743"/>
      <c r="ARH41" s="743"/>
      <c r="ARI41" s="743"/>
      <c r="ARJ41" s="743"/>
      <c r="ARK41" s="743"/>
      <c r="ARL41" s="743"/>
      <c r="ARM41" s="743"/>
      <c r="ARN41" s="743"/>
      <c r="ARO41" s="743"/>
      <c r="ARP41" s="743"/>
      <c r="ARQ41" s="743"/>
      <c r="ARR41" s="743"/>
      <c r="ARS41" s="743"/>
      <c r="ART41" s="743"/>
      <c r="ARU41" s="743"/>
      <c r="ARV41" s="743"/>
      <c r="ARW41" s="743"/>
      <c r="ARX41" s="743"/>
      <c r="ARY41" s="742"/>
      <c r="ARZ41" s="743"/>
      <c r="ASA41" s="743"/>
      <c r="ASB41" s="743"/>
      <c r="ASC41" s="743"/>
      <c r="ASD41" s="743"/>
      <c r="ASE41" s="743"/>
      <c r="ASF41" s="743"/>
      <c r="ASG41" s="743"/>
      <c r="ASH41" s="743"/>
      <c r="ASI41" s="743"/>
      <c r="ASJ41" s="743"/>
      <c r="ASK41" s="743"/>
      <c r="ASL41" s="743"/>
      <c r="ASM41" s="743"/>
      <c r="ASN41" s="743"/>
      <c r="ASO41" s="743"/>
      <c r="ASP41" s="743"/>
      <c r="ASQ41" s="743"/>
      <c r="ASR41" s="743"/>
      <c r="ASS41" s="743"/>
      <c r="AST41" s="743"/>
      <c r="ASU41" s="743"/>
      <c r="ASV41" s="743"/>
      <c r="ASW41" s="743"/>
      <c r="ASX41" s="743"/>
      <c r="ASY41" s="743"/>
      <c r="ASZ41" s="743"/>
      <c r="ATA41" s="743"/>
      <c r="ATB41" s="743"/>
      <c r="ATC41" s="743"/>
      <c r="ATD41" s="742"/>
      <c r="ATE41" s="743"/>
      <c r="ATF41" s="743"/>
      <c r="ATG41" s="743"/>
      <c r="ATH41" s="743"/>
      <c r="ATI41" s="743"/>
      <c r="ATJ41" s="743"/>
      <c r="ATK41" s="743"/>
      <c r="ATL41" s="743"/>
      <c r="ATM41" s="743"/>
      <c r="ATN41" s="743"/>
      <c r="ATO41" s="743"/>
      <c r="ATP41" s="743"/>
      <c r="ATQ41" s="743"/>
      <c r="ATR41" s="743"/>
      <c r="ATS41" s="743"/>
      <c r="ATT41" s="743"/>
      <c r="ATU41" s="743"/>
      <c r="ATV41" s="743"/>
      <c r="ATW41" s="743"/>
      <c r="ATX41" s="743"/>
      <c r="ATY41" s="743"/>
      <c r="ATZ41" s="743"/>
      <c r="AUA41" s="743"/>
      <c r="AUB41" s="743"/>
      <c r="AUC41" s="743"/>
      <c r="AUD41" s="743"/>
      <c r="AUE41" s="743"/>
      <c r="AUF41" s="743"/>
      <c r="AUG41" s="743"/>
      <c r="AUH41" s="743"/>
      <c r="AUI41" s="742"/>
      <c r="AUJ41" s="743"/>
      <c r="AUK41" s="743"/>
      <c r="AUL41" s="743"/>
      <c r="AUM41" s="743"/>
      <c r="AUN41" s="743"/>
      <c r="AUO41" s="743"/>
      <c r="AUP41" s="743"/>
      <c r="AUQ41" s="743"/>
      <c r="AUR41" s="743"/>
      <c r="AUS41" s="743"/>
      <c r="AUT41" s="743"/>
      <c r="AUU41" s="743"/>
      <c r="AUV41" s="743"/>
      <c r="AUW41" s="743"/>
      <c r="AUX41" s="743"/>
      <c r="AUY41" s="743"/>
      <c r="AUZ41" s="743"/>
      <c r="AVA41" s="743"/>
      <c r="AVB41" s="743"/>
      <c r="AVC41" s="743"/>
      <c r="AVD41" s="743"/>
      <c r="AVE41" s="743"/>
      <c r="AVF41" s="743"/>
      <c r="AVG41" s="743"/>
      <c r="AVH41" s="743"/>
      <c r="AVI41" s="743"/>
      <c r="AVJ41" s="743"/>
      <c r="AVK41" s="743"/>
      <c r="AVL41" s="743"/>
      <c r="AVM41" s="743"/>
      <c r="AVN41" s="742"/>
      <c r="AVO41" s="743"/>
      <c r="AVP41" s="743"/>
      <c r="AVQ41" s="743"/>
      <c r="AVR41" s="743"/>
      <c r="AVS41" s="743"/>
      <c r="AVT41" s="743"/>
      <c r="AVU41" s="743"/>
      <c r="AVV41" s="743"/>
      <c r="AVW41" s="743"/>
      <c r="AVX41" s="743"/>
      <c r="AVY41" s="743"/>
      <c r="AVZ41" s="743"/>
      <c r="AWA41" s="743"/>
      <c r="AWB41" s="743"/>
      <c r="AWC41" s="743"/>
      <c r="AWD41" s="743"/>
      <c r="AWE41" s="743"/>
      <c r="AWF41" s="743"/>
      <c r="AWG41" s="743"/>
      <c r="AWH41" s="743"/>
      <c r="AWI41" s="743"/>
      <c r="AWJ41" s="743"/>
      <c r="AWK41" s="743"/>
      <c r="AWL41" s="743"/>
      <c r="AWM41" s="743"/>
      <c r="AWN41" s="743"/>
      <c r="AWO41" s="743"/>
      <c r="AWP41" s="743"/>
      <c r="AWQ41" s="743"/>
      <c r="AWR41" s="743"/>
      <c r="AWS41" s="742"/>
      <c r="AWT41" s="743"/>
      <c r="AWU41" s="743"/>
      <c r="AWV41" s="743"/>
      <c r="AWW41" s="743"/>
      <c r="AWX41" s="743"/>
      <c r="AWY41" s="743"/>
      <c r="AWZ41" s="743"/>
      <c r="AXA41" s="743"/>
      <c r="AXB41" s="743"/>
      <c r="AXC41" s="743"/>
      <c r="AXD41" s="743"/>
      <c r="AXE41" s="743"/>
      <c r="AXF41" s="743"/>
      <c r="AXG41" s="743"/>
      <c r="AXH41" s="743"/>
      <c r="AXI41" s="743"/>
      <c r="AXJ41" s="743"/>
      <c r="AXK41" s="743"/>
      <c r="AXL41" s="743"/>
      <c r="AXM41" s="743"/>
      <c r="AXN41" s="743"/>
      <c r="AXO41" s="743"/>
      <c r="AXP41" s="743"/>
      <c r="AXQ41" s="743"/>
      <c r="AXR41" s="743"/>
      <c r="AXS41" s="743"/>
      <c r="AXT41" s="743"/>
      <c r="AXU41" s="743"/>
      <c r="AXV41" s="743"/>
      <c r="AXW41" s="743"/>
      <c r="AXX41" s="742"/>
      <c r="AXY41" s="743"/>
      <c r="AXZ41" s="743"/>
      <c r="AYA41" s="743"/>
      <c r="AYB41" s="743"/>
      <c r="AYC41" s="743"/>
      <c r="AYD41" s="743"/>
      <c r="AYE41" s="743"/>
      <c r="AYF41" s="743"/>
      <c r="AYG41" s="743"/>
      <c r="AYH41" s="743"/>
      <c r="AYI41" s="743"/>
      <c r="AYJ41" s="743"/>
      <c r="AYK41" s="743"/>
      <c r="AYL41" s="743"/>
      <c r="AYM41" s="743"/>
      <c r="AYN41" s="743"/>
      <c r="AYO41" s="743"/>
      <c r="AYP41" s="743"/>
      <c r="AYQ41" s="743"/>
      <c r="AYR41" s="743"/>
      <c r="AYS41" s="743"/>
      <c r="AYT41" s="743"/>
      <c r="AYU41" s="743"/>
      <c r="AYV41" s="743"/>
      <c r="AYW41" s="743"/>
      <c r="AYX41" s="743"/>
      <c r="AYY41" s="743"/>
      <c r="AYZ41" s="743"/>
      <c r="AZA41" s="743"/>
      <c r="AZB41" s="743"/>
      <c r="AZC41" s="742"/>
      <c r="AZD41" s="743"/>
      <c r="AZE41" s="743"/>
      <c r="AZF41" s="743"/>
      <c r="AZG41" s="743"/>
      <c r="AZH41" s="743"/>
      <c r="AZI41" s="743"/>
      <c r="AZJ41" s="743"/>
      <c r="AZK41" s="743"/>
      <c r="AZL41" s="743"/>
      <c r="AZM41" s="743"/>
      <c r="AZN41" s="743"/>
      <c r="AZO41" s="743"/>
      <c r="AZP41" s="743"/>
      <c r="AZQ41" s="743"/>
      <c r="AZR41" s="743"/>
      <c r="AZS41" s="743"/>
      <c r="AZT41" s="743"/>
      <c r="AZU41" s="743"/>
      <c r="AZV41" s="743"/>
      <c r="AZW41" s="743"/>
      <c r="AZX41" s="743"/>
      <c r="AZY41" s="743"/>
      <c r="AZZ41" s="743"/>
      <c r="BAA41" s="743"/>
      <c r="BAB41" s="743"/>
      <c r="BAC41" s="743"/>
      <c r="BAD41" s="743"/>
      <c r="BAE41" s="743"/>
      <c r="BAF41" s="743"/>
      <c r="BAG41" s="743"/>
      <c r="BAH41" s="742"/>
      <c r="BAI41" s="743"/>
      <c r="BAJ41" s="743"/>
      <c r="BAK41" s="743"/>
      <c r="BAL41" s="743"/>
      <c r="BAM41" s="743"/>
      <c r="BAN41" s="743"/>
      <c r="BAO41" s="743"/>
      <c r="BAP41" s="743"/>
      <c r="BAQ41" s="743"/>
      <c r="BAR41" s="743"/>
      <c r="BAS41" s="743"/>
      <c r="BAT41" s="743"/>
      <c r="BAU41" s="743"/>
      <c r="BAV41" s="743"/>
      <c r="BAW41" s="743"/>
      <c r="BAX41" s="743"/>
      <c r="BAY41" s="743"/>
      <c r="BAZ41" s="743"/>
      <c r="BBA41" s="743"/>
      <c r="BBB41" s="743"/>
      <c r="BBC41" s="743"/>
      <c r="BBD41" s="743"/>
      <c r="BBE41" s="743"/>
      <c r="BBF41" s="743"/>
      <c r="BBG41" s="743"/>
      <c r="BBH41" s="743"/>
      <c r="BBI41" s="743"/>
      <c r="BBJ41" s="743"/>
      <c r="BBK41" s="743"/>
      <c r="BBL41" s="743"/>
      <c r="BBM41" s="742"/>
      <c r="BBN41" s="743"/>
      <c r="BBO41" s="743"/>
      <c r="BBP41" s="743"/>
      <c r="BBQ41" s="743"/>
      <c r="BBR41" s="743"/>
      <c r="BBS41" s="743"/>
      <c r="BBT41" s="743"/>
      <c r="BBU41" s="743"/>
      <c r="BBV41" s="743"/>
      <c r="BBW41" s="743"/>
      <c r="BBX41" s="743"/>
      <c r="BBY41" s="743"/>
      <c r="BBZ41" s="743"/>
      <c r="BCA41" s="743"/>
      <c r="BCB41" s="743"/>
      <c r="BCC41" s="743"/>
      <c r="BCD41" s="743"/>
      <c r="BCE41" s="743"/>
      <c r="BCF41" s="743"/>
      <c r="BCG41" s="743"/>
      <c r="BCH41" s="743"/>
      <c r="BCI41" s="743"/>
      <c r="BCJ41" s="743"/>
      <c r="BCK41" s="743"/>
      <c r="BCL41" s="743"/>
      <c r="BCM41" s="743"/>
      <c r="BCN41" s="743"/>
      <c r="BCO41" s="743"/>
      <c r="BCP41" s="743"/>
      <c r="BCQ41" s="743"/>
      <c r="BCR41" s="742"/>
      <c r="BCS41" s="743"/>
      <c r="BCT41" s="743"/>
      <c r="BCU41" s="743"/>
      <c r="BCV41" s="743"/>
      <c r="BCW41" s="743"/>
      <c r="BCX41" s="743"/>
      <c r="BCY41" s="743"/>
      <c r="BCZ41" s="743"/>
      <c r="BDA41" s="743"/>
      <c r="BDB41" s="743"/>
      <c r="BDC41" s="743"/>
      <c r="BDD41" s="743"/>
      <c r="BDE41" s="743"/>
      <c r="BDF41" s="743"/>
      <c r="BDG41" s="743"/>
      <c r="BDH41" s="743"/>
      <c r="BDI41" s="743"/>
      <c r="BDJ41" s="743"/>
      <c r="BDK41" s="743"/>
      <c r="BDL41" s="743"/>
      <c r="BDM41" s="743"/>
      <c r="BDN41" s="743"/>
      <c r="BDO41" s="743"/>
      <c r="BDP41" s="743"/>
      <c r="BDQ41" s="743"/>
      <c r="BDR41" s="743"/>
      <c r="BDS41" s="743"/>
      <c r="BDT41" s="743"/>
      <c r="BDU41" s="743"/>
      <c r="BDV41" s="743"/>
      <c r="BDW41" s="742"/>
      <c r="BDX41" s="743"/>
      <c r="BDY41" s="743"/>
      <c r="BDZ41" s="743"/>
      <c r="BEA41" s="743"/>
      <c r="BEB41" s="743"/>
      <c r="BEC41" s="743"/>
      <c r="BED41" s="743"/>
      <c r="BEE41" s="743"/>
      <c r="BEF41" s="743"/>
      <c r="BEG41" s="743"/>
      <c r="BEH41" s="743"/>
      <c r="BEI41" s="743"/>
      <c r="BEJ41" s="743"/>
      <c r="BEK41" s="743"/>
      <c r="BEL41" s="743"/>
      <c r="BEM41" s="743"/>
      <c r="BEN41" s="743"/>
      <c r="BEO41" s="743"/>
      <c r="BEP41" s="743"/>
      <c r="BEQ41" s="743"/>
      <c r="BER41" s="743"/>
      <c r="BES41" s="743"/>
      <c r="BET41" s="743"/>
      <c r="BEU41" s="743"/>
      <c r="BEV41" s="743"/>
      <c r="BEW41" s="743"/>
      <c r="BEX41" s="743"/>
      <c r="BEY41" s="743"/>
      <c r="BEZ41" s="743"/>
      <c r="BFA41" s="743"/>
      <c r="BFB41" s="742"/>
      <c r="BFC41" s="743"/>
      <c r="BFD41" s="743"/>
      <c r="BFE41" s="743"/>
      <c r="BFF41" s="743"/>
      <c r="BFG41" s="743"/>
      <c r="BFH41" s="743"/>
      <c r="BFI41" s="743"/>
      <c r="BFJ41" s="743"/>
      <c r="BFK41" s="743"/>
      <c r="BFL41" s="743"/>
      <c r="BFM41" s="743"/>
      <c r="BFN41" s="743"/>
      <c r="BFO41" s="743"/>
      <c r="BFP41" s="743"/>
      <c r="BFQ41" s="743"/>
      <c r="BFR41" s="743"/>
      <c r="BFS41" s="743"/>
      <c r="BFT41" s="743"/>
      <c r="BFU41" s="743"/>
      <c r="BFV41" s="743"/>
      <c r="BFW41" s="743"/>
      <c r="BFX41" s="743"/>
      <c r="BFY41" s="743"/>
      <c r="BFZ41" s="743"/>
      <c r="BGA41" s="743"/>
      <c r="BGB41" s="743"/>
      <c r="BGC41" s="743"/>
      <c r="BGD41" s="743"/>
      <c r="BGE41" s="743"/>
      <c r="BGF41" s="743"/>
      <c r="BGG41" s="742"/>
      <c r="BGH41" s="743"/>
      <c r="BGI41" s="743"/>
      <c r="BGJ41" s="743"/>
      <c r="BGK41" s="743"/>
      <c r="BGL41" s="743"/>
      <c r="BGM41" s="743"/>
      <c r="BGN41" s="743"/>
      <c r="BGO41" s="743"/>
      <c r="BGP41" s="743"/>
      <c r="BGQ41" s="743"/>
      <c r="BGR41" s="743"/>
      <c r="BGS41" s="743"/>
      <c r="BGT41" s="743"/>
      <c r="BGU41" s="743"/>
      <c r="BGV41" s="743"/>
      <c r="BGW41" s="743"/>
      <c r="BGX41" s="743"/>
      <c r="BGY41" s="743"/>
      <c r="BGZ41" s="743"/>
      <c r="BHA41" s="743"/>
      <c r="BHB41" s="743"/>
      <c r="BHC41" s="743"/>
      <c r="BHD41" s="743"/>
      <c r="BHE41" s="743"/>
      <c r="BHF41" s="743"/>
      <c r="BHG41" s="743"/>
      <c r="BHH41" s="743"/>
      <c r="BHI41" s="743"/>
      <c r="BHJ41" s="743"/>
      <c r="BHK41" s="743"/>
      <c r="BHL41" s="742"/>
      <c r="BHM41" s="743"/>
      <c r="BHN41" s="743"/>
      <c r="BHO41" s="743"/>
      <c r="BHP41" s="743"/>
      <c r="BHQ41" s="743"/>
      <c r="BHR41" s="743"/>
      <c r="BHS41" s="743"/>
      <c r="BHT41" s="743"/>
      <c r="BHU41" s="743"/>
      <c r="BHV41" s="743"/>
      <c r="BHW41" s="743"/>
      <c r="BHX41" s="743"/>
      <c r="BHY41" s="743"/>
      <c r="BHZ41" s="743"/>
      <c r="BIA41" s="743"/>
      <c r="BIB41" s="743"/>
      <c r="BIC41" s="743"/>
      <c r="BID41" s="743"/>
      <c r="BIE41" s="743"/>
      <c r="BIF41" s="743"/>
      <c r="BIG41" s="743"/>
      <c r="BIH41" s="743"/>
      <c r="BII41" s="743"/>
      <c r="BIJ41" s="743"/>
      <c r="BIK41" s="743"/>
      <c r="BIL41" s="743"/>
      <c r="BIM41" s="743"/>
      <c r="BIN41" s="743"/>
      <c r="BIO41" s="743"/>
      <c r="BIP41" s="743"/>
      <c r="BIQ41" s="742"/>
      <c r="BIR41" s="743"/>
      <c r="BIS41" s="743"/>
      <c r="BIT41" s="743"/>
      <c r="BIU41" s="743"/>
      <c r="BIV41" s="743"/>
      <c r="BIW41" s="743"/>
      <c r="BIX41" s="743"/>
      <c r="BIY41" s="743"/>
      <c r="BIZ41" s="743"/>
      <c r="BJA41" s="743"/>
      <c r="BJB41" s="743"/>
      <c r="BJC41" s="743"/>
      <c r="BJD41" s="743"/>
      <c r="BJE41" s="743"/>
      <c r="BJF41" s="743"/>
      <c r="BJG41" s="743"/>
      <c r="BJH41" s="743"/>
      <c r="BJI41" s="743"/>
      <c r="BJJ41" s="743"/>
      <c r="BJK41" s="743"/>
      <c r="BJL41" s="743"/>
      <c r="BJM41" s="743"/>
      <c r="BJN41" s="743"/>
      <c r="BJO41" s="743"/>
      <c r="BJP41" s="743"/>
      <c r="BJQ41" s="743"/>
      <c r="BJR41" s="743"/>
      <c r="BJS41" s="743"/>
      <c r="BJT41" s="743"/>
      <c r="BJU41" s="743"/>
      <c r="BJV41" s="742"/>
      <c r="BJW41" s="743"/>
      <c r="BJX41" s="743"/>
      <c r="BJY41" s="743"/>
      <c r="BJZ41" s="743"/>
      <c r="BKA41" s="743"/>
      <c r="BKB41" s="743"/>
      <c r="BKC41" s="743"/>
      <c r="BKD41" s="743"/>
      <c r="BKE41" s="743"/>
      <c r="BKF41" s="743"/>
      <c r="BKG41" s="743"/>
      <c r="BKH41" s="743"/>
      <c r="BKI41" s="743"/>
      <c r="BKJ41" s="743"/>
      <c r="BKK41" s="743"/>
      <c r="BKL41" s="743"/>
      <c r="BKM41" s="743"/>
      <c r="BKN41" s="743"/>
      <c r="BKO41" s="743"/>
      <c r="BKP41" s="743"/>
      <c r="BKQ41" s="743"/>
      <c r="BKR41" s="743"/>
      <c r="BKS41" s="743"/>
      <c r="BKT41" s="743"/>
      <c r="BKU41" s="743"/>
      <c r="BKV41" s="743"/>
      <c r="BKW41" s="743"/>
      <c r="BKX41" s="743"/>
      <c r="BKY41" s="743"/>
      <c r="BKZ41" s="743"/>
      <c r="BLA41" s="742"/>
      <c r="BLB41" s="743"/>
      <c r="BLC41" s="743"/>
      <c r="BLD41" s="743"/>
      <c r="BLE41" s="743"/>
      <c r="BLF41" s="743"/>
      <c r="BLG41" s="743"/>
      <c r="BLH41" s="743"/>
      <c r="BLI41" s="743"/>
      <c r="BLJ41" s="743"/>
      <c r="BLK41" s="743"/>
      <c r="BLL41" s="743"/>
      <c r="BLM41" s="743"/>
      <c r="BLN41" s="743"/>
      <c r="BLO41" s="743"/>
      <c r="BLP41" s="743"/>
      <c r="BLQ41" s="743"/>
      <c r="BLR41" s="743"/>
      <c r="BLS41" s="743"/>
      <c r="BLT41" s="743"/>
      <c r="BLU41" s="743"/>
      <c r="BLV41" s="743"/>
      <c r="BLW41" s="743"/>
      <c r="BLX41" s="743"/>
      <c r="BLY41" s="743"/>
      <c r="BLZ41" s="743"/>
      <c r="BMA41" s="743"/>
      <c r="BMB41" s="743"/>
      <c r="BMC41" s="743"/>
      <c r="BMD41" s="743"/>
      <c r="BME41" s="743"/>
      <c r="BMF41" s="742"/>
      <c r="BMG41" s="743"/>
      <c r="BMH41" s="743"/>
      <c r="BMI41" s="743"/>
      <c r="BMJ41" s="743"/>
      <c r="BMK41" s="743"/>
      <c r="BML41" s="743"/>
      <c r="BMM41" s="743"/>
      <c r="BMN41" s="743"/>
      <c r="BMO41" s="743"/>
      <c r="BMP41" s="743"/>
      <c r="BMQ41" s="743"/>
      <c r="BMR41" s="743"/>
      <c r="BMS41" s="743"/>
      <c r="BMT41" s="743"/>
      <c r="BMU41" s="743"/>
      <c r="BMV41" s="743"/>
      <c r="BMW41" s="743"/>
      <c r="BMX41" s="743"/>
      <c r="BMY41" s="743"/>
      <c r="BMZ41" s="743"/>
      <c r="BNA41" s="743"/>
      <c r="BNB41" s="743"/>
      <c r="BNC41" s="743"/>
      <c r="BND41" s="743"/>
      <c r="BNE41" s="743"/>
      <c r="BNF41" s="743"/>
      <c r="BNG41" s="743"/>
      <c r="BNH41" s="743"/>
      <c r="BNI41" s="743"/>
      <c r="BNJ41" s="743"/>
      <c r="BNK41" s="742"/>
      <c r="BNL41" s="743"/>
      <c r="BNM41" s="743"/>
      <c r="BNN41" s="743"/>
      <c r="BNO41" s="743"/>
      <c r="BNP41" s="743"/>
      <c r="BNQ41" s="743"/>
      <c r="BNR41" s="743"/>
      <c r="BNS41" s="743"/>
      <c r="BNT41" s="743"/>
      <c r="BNU41" s="743"/>
      <c r="BNV41" s="743"/>
      <c r="BNW41" s="743"/>
      <c r="BNX41" s="743"/>
      <c r="BNY41" s="743"/>
      <c r="BNZ41" s="743"/>
      <c r="BOA41" s="743"/>
      <c r="BOB41" s="743"/>
      <c r="BOC41" s="743"/>
      <c r="BOD41" s="743"/>
      <c r="BOE41" s="743"/>
      <c r="BOF41" s="743"/>
      <c r="BOG41" s="743"/>
      <c r="BOH41" s="743"/>
      <c r="BOI41" s="743"/>
      <c r="BOJ41" s="743"/>
      <c r="BOK41" s="743"/>
      <c r="BOL41" s="743"/>
      <c r="BOM41" s="743"/>
      <c r="BON41" s="743"/>
      <c r="BOO41" s="743"/>
      <c r="BOP41" s="742"/>
      <c r="BOQ41" s="743"/>
      <c r="BOR41" s="743"/>
      <c r="BOS41" s="743"/>
      <c r="BOT41" s="743"/>
      <c r="BOU41" s="743"/>
      <c r="BOV41" s="743"/>
      <c r="BOW41" s="743"/>
      <c r="BOX41" s="743"/>
      <c r="BOY41" s="743"/>
      <c r="BOZ41" s="743"/>
      <c r="BPA41" s="743"/>
      <c r="BPB41" s="743"/>
      <c r="BPC41" s="743"/>
      <c r="BPD41" s="743"/>
      <c r="BPE41" s="743"/>
      <c r="BPF41" s="743"/>
      <c r="BPG41" s="743"/>
      <c r="BPH41" s="743"/>
      <c r="BPI41" s="743"/>
      <c r="BPJ41" s="743"/>
      <c r="BPK41" s="743"/>
      <c r="BPL41" s="743"/>
      <c r="BPM41" s="743"/>
      <c r="BPN41" s="743"/>
      <c r="BPO41" s="743"/>
      <c r="BPP41" s="743"/>
      <c r="BPQ41" s="743"/>
      <c r="BPR41" s="743"/>
      <c r="BPS41" s="743"/>
      <c r="BPT41" s="743"/>
      <c r="BPU41" s="742"/>
      <c r="BPV41" s="743"/>
      <c r="BPW41" s="743"/>
      <c r="BPX41" s="743"/>
      <c r="BPY41" s="743"/>
      <c r="BPZ41" s="743"/>
      <c r="BQA41" s="743"/>
      <c r="BQB41" s="743"/>
      <c r="BQC41" s="743"/>
      <c r="BQD41" s="743"/>
      <c r="BQE41" s="743"/>
      <c r="BQF41" s="743"/>
      <c r="BQG41" s="743"/>
      <c r="BQH41" s="743"/>
      <c r="BQI41" s="743"/>
      <c r="BQJ41" s="743"/>
      <c r="BQK41" s="743"/>
      <c r="BQL41" s="743"/>
      <c r="BQM41" s="743"/>
      <c r="BQN41" s="743"/>
      <c r="BQO41" s="743"/>
      <c r="BQP41" s="743"/>
      <c r="BQQ41" s="743"/>
      <c r="BQR41" s="743"/>
      <c r="BQS41" s="743"/>
      <c r="BQT41" s="743"/>
      <c r="BQU41" s="743"/>
      <c r="BQV41" s="743"/>
      <c r="BQW41" s="743"/>
      <c r="BQX41" s="743"/>
      <c r="BQY41" s="743"/>
      <c r="BQZ41" s="742"/>
      <c r="BRA41" s="743"/>
      <c r="BRB41" s="743"/>
      <c r="BRC41" s="743"/>
      <c r="BRD41" s="743"/>
      <c r="BRE41" s="743"/>
      <c r="BRF41" s="743"/>
      <c r="BRG41" s="743"/>
      <c r="BRH41" s="743"/>
      <c r="BRI41" s="743"/>
      <c r="BRJ41" s="743"/>
      <c r="BRK41" s="743"/>
      <c r="BRL41" s="743"/>
      <c r="BRM41" s="743"/>
      <c r="BRN41" s="743"/>
      <c r="BRO41" s="743"/>
      <c r="BRP41" s="743"/>
      <c r="BRQ41" s="743"/>
      <c r="BRR41" s="743"/>
      <c r="BRS41" s="743"/>
      <c r="BRT41" s="743"/>
      <c r="BRU41" s="743"/>
      <c r="BRV41" s="743"/>
      <c r="BRW41" s="743"/>
      <c r="BRX41" s="743"/>
      <c r="BRY41" s="743"/>
      <c r="BRZ41" s="743"/>
      <c r="BSA41" s="743"/>
      <c r="BSB41" s="743"/>
      <c r="BSC41" s="743"/>
      <c r="BSD41" s="743"/>
      <c r="BSE41" s="742"/>
      <c r="BSF41" s="743"/>
      <c r="BSG41" s="743"/>
      <c r="BSH41" s="743"/>
      <c r="BSI41" s="743"/>
      <c r="BSJ41" s="743"/>
      <c r="BSK41" s="743"/>
      <c r="BSL41" s="743"/>
      <c r="BSM41" s="743"/>
      <c r="BSN41" s="743"/>
      <c r="BSO41" s="743"/>
      <c r="BSP41" s="743"/>
      <c r="BSQ41" s="743"/>
      <c r="BSR41" s="743"/>
      <c r="BSS41" s="743"/>
      <c r="BST41" s="743"/>
      <c r="BSU41" s="743"/>
      <c r="BSV41" s="743"/>
      <c r="BSW41" s="743"/>
      <c r="BSX41" s="743"/>
      <c r="BSY41" s="743"/>
      <c r="BSZ41" s="743"/>
      <c r="BTA41" s="743"/>
      <c r="BTB41" s="743"/>
      <c r="BTC41" s="743"/>
      <c r="BTD41" s="743"/>
      <c r="BTE41" s="743"/>
      <c r="BTF41" s="743"/>
      <c r="BTG41" s="743"/>
      <c r="BTH41" s="743"/>
      <c r="BTI41" s="743"/>
      <c r="BTJ41" s="742"/>
      <c r="BTK41" s="743"/>
      <c r="BTL41" s="743"/>
      <c r="BTM41" s="743"/>
      <c r="BTN41" s="743"/>
      <c r="BTO41" s="743"/>
      <c r="BTP41" s="743"/>
      <c r="BTQ41" s="743"/>
      <c r="BTR41" s="743"/>
      <c r="BTS41" s="743"/>
      <c r="BTT41" s="743"/>
      <c r="BTU41" s="743"/>
      <c r="BTV41" s="743"/>
      <c r="BTW41" s="743"/>
      <c r="BTX41" s="743"/>
      <c r="BTY41" s="743"/>
      <c r="BTZ41" s="743"/>
      <c r="BUA41" s="743"/>
      <c r="BUB41" s="743"/>
      <c r="BUC41" s="743"/>
      <c r="BUD41" s="743"/>
      <c r="BUE41" s="743"/>
      <c r="BUF41" s="743"/>
      <c r="BUG41" s="743"/>
      <c r="BUH41" s="743"/>
      <c r="BUI41" s="743"/>
      <c r="BUJ41" s="743"/>
      <c r="BUK41" s="743"/>
      <c r="BUL41" s="743"/>
      <c r="BUM41" s="743"/>
      <c r="BUN41" s="743"/>
      <c r="BUO41" s="742"/>
      <c r="BUP41" s="743"/>
      <c r="BUQ41" s="743"/>
      <c r="BUR41" s="743"/>
      <c r="BUS41" s="743"/>
      <c r="BUT41" s="743"/>
      <c r="BUU41" s="743"/>
      <c r="BUV41" s="743"/>
      <c r="BUW41" s="743"/>
      <c r="BUX41" s="743"/>
      <c r="BUY41" s="743"/>
      <c r="BUZ41" s="743"/>
      <c r="BVA41" s="743"/>
      <c r="BVB41" s="743"/>
      <c r="BVC41" s="743"/>
      <c r="BVD41" s="743"/>
      <c r="BVE41" s="743"/>
      <c r="BVF41" s="743"/>
      <c r="BVG41" s="743"/>
      <c r="BVH41" s="743"/>
      <c r="BVI41" s="743"/>
      <c r="BVJ41" s="743"/>
      <c r="BVK41" s="743"/>
      <c r="BVL41" s="743"/>
      <c r="BVM41" s="743"/>
      <c r="BVN41" s="743"/>
      <c r="BVO41" s="743"/>
      <c r="BVP41" s="743"/>
      <c r="BVQ41" s="743"/>
      <c r="BVR41" s="743"/>
      <c r="BVS41" s="743"/>
      <c r="BVT41" s="742"/>
      <c r="BVU41" s="743"/>
      <c r="BVV41" s="743"/>
      <c r="BVW41" s="743"/>
      <c r="BVX41" s="743"/>
      <c r="BVY41" s="743"/>
      <c r="BVZ41" s="743"/>
      <c r="BWA41" s="743"/>
      <c r="BWB41" s="743"/>
      <c r="BWC41" s="743"/>
      <c r="BWD41" s="743"/>
      <c r="BWE41" s="743"/>
      <c r="BWF41" s="743"/>
      <c r="BWG41" s="743"/>
      <c r="BWH41" s="743"/>
      <c r="BWI41" s="743"/>
      <c r="BWJ41" s="743"/>
      <c r="BWK41" s="743"/>
      <c r="BWL41" s="743"/>
      <c r="BWM41" s="743"/>
      <c r="BWN41" s="743"/>
      <c r="BWO41" s="743"/>
      <c r="BWP41" s="743"/>
      <c r="BWQ41" s="743"/>
      <c r="BWR41" s="743"/>
      <c r="BWS41" s="743"/>
      <c r="BWT41" s="743"/>
      <c r="BWU41" s="743"/>
      <c r="BWV41" s="743"/>
      <c r="BWW41" s="743"/>
      <c r="BWX41" s="743"/>
      <c r="BWY41" s="742"/>
      <c r="BWZ41" s="743"/>
      <c r="BXA41" s="743"/>
      <c r="BXB41" s="743"/>
      <c r="BXC41" s="743"/>
      <c r="BXD41" s="743"/>
      <c r="BXE41" s="743"/>
      <c r="BXF41" s="743"/>
      <c r="BXG41" s="743"/>
      <c r="BXH41" s="743"/>
      <c r="BXI41" s="743"/>
      <c r="BXJ41" s="743"/>
      <c r="BXK41" s="743"/>
      <c r="BXL41" s="743"/>
      <c r="BXM41" s="743"/>
      <c r="BXN41" s="743"/>
      <c r="BXO41" s="743"/>
      <c r="BXP41" s="743"/>
      <c r="BXQ41" s="743"/>
      <c r="BXR41" s="743"/>
      <c r="BXS41" s="743"/>
      <c r="BXT41" s="743"/>
      <c r="BXU41" s="743"/>
      <c r="BXV41" s="743"/>
      <c r="BXW41" s="743"/>
      <c r="BXX41" s="743"/>
      <c r="BXY41" s="743"/>
      <c r="BXZ41" s="743"/>
      <c r="BYA41" s="743"/>
      <c r="BYB41" s="743"/>
      <c r="BYC41" s="743"/>
      <c r="BYD41" s="742"/>
      <c r="BYE41" s="743"/>
      <c r="BYF41" s="743"/>
      <c r="BYG41" s="743"/>
      <c r="BYH41" s="743"/>
      <c r="BYI41" s="743"/>
      <c r="BYJ41" s="743"/>
      <c r="BYK41" s="743"/>
      <c r="BYL41" s="743"/>
      <c r="BYM41" s="743"/>
      <c r="BYN41" s="743"/>
      <c r="BYO41" s="743"/>
      <c r="BYP41" s="743"/>
      <c r="BYQ41" s="743"/>
      <c r="BYR41" s="743"/>
      <c r="BYS41" s="743"/>
      <c r="BYT41" s="743"/>
      <c r="BYU41" s="743"/>
      <c r="BYV41" s="743"/>
      <c r="BYW41" s="743"/>
      <c r="BYX41" s="743"/>
      <c r="BYY41" s="743"/>
      <c r="BYZ41" s="743"/>
      <c r="BZA41" s="743"/>
      <c r="BZB41" s="743"/>
      <c r="BZC41" s="743"/>
      <c r="BZD41" s="743"/>
      <c r="BZE41" s="743"/>
      <c r="BZF41" s="743"/>
      <c r="BZG41" s="743"/>
      <c r="BZH41" s="743"/>
      <c r="BZI41" s="742"/>
      <c r="BZJ41" s="743"/>
      <c r="BZK41" s="743"/>
      <c r="BZL41" s="743"/>
      <c r="BZM41" s="743"/>
      <c r="BZN41" s="743"/>
      <c r="BZO41" s="743"/>
      <c r="BZP41" s="743"/>
      <c r="BZQ41" s="743"/>
      <c r="BZR41" s="743"/>
      <c r="BZS41" s="743"/>
      <c r="BZT41" s="743"/>
      <c r="BZU41" s="743"/>
      <c r="BZV41" s="743"/>
      <c r="BZW41" s="743"/>
      <c r="BZX41" s="743"/>
      <c r="BZY41" s="743"/>
      <c r="BZZ41" s="743"/>
      <c r="CAA41" s="743"/>
      <c r="CAB41" s="743"/>
      <c r="CAC41" s="743"/>
      <c r="CAD41" s="743"/>
      <c r="CAE41" s="743"/>
      <c r="CAF41" s="743"/>
      <c r="CAG41" s="743"/>
      <c r="CAH41" s="743"/>
      <c r="CAI41" s="743"/>
      <c r="CAJ41" s="743"/>
      <c r="CAK41" s="743"/>
      <c r="CAL41" s="743"/>
      <c r="CAM41" s="743"/>
      <c r="CAN41" s="742"/>
      <c r="CAO41" s="743"/>
      <c r="CAP41" s="743"/>
      <c r="CAQ41" s="743"/>
      <c r="CAR41" s="743"/>
      <c r="CAS41" s="743"/>
      <c r="CAT41" s="743"/>
      <c r="CAU41" s="743"/>
      <c r="CAV41" s="743"/>
      <c r="CAW41" s="743"/>
      <c r="CAX41" s="743"/>
      <c r="CAY41" s="743"/>
      <c r="CAZ41" s="743"/>
      <c r="CBA41" s="743"/>
      <c r="CBB41" s="743"/>
      <c r="CBC41" s="743"/>
      <c r="CBD41" s="743"/>
      <c r="CBE41" s="743"/>
      <c r="CBF41" s="743"/>
      <c r="CBG41" s="743"/>
      <c r="CBH41" s="743"/>
      <c r="CBI41" s="743"/>
      <c r="CBJ41" s="743"/>
      <c r="CBK41" s="743"/>
      <c r="CBL41" s="743"/>
      <c r="CBM41" s="743"/>
      <c r="CBN41" s="743"/>
      <c r="CBO41" s="743"/>
      <c r="CBP41" s="743"/>
      <c r="CBQ41" s="743"/>
      <c r="CBR41" s="743"/>
      <c r="CBS41" s="742"/>
      <c r="CBT41" s="743"/>
      <c r="CBU41" s="743"/>
      <c r="CBV41" s="743"/>
      <c r="CBW41" s="743"/>
      <c r="CBX41" s="743"/>
      <c r="CBY41" s="743"/>
      <c r="CBZ41" s="743"/>
      <c r="CCA41" s="743"/>
      <c r="CCB41" s="743"/>
      <c r="CCC41" s="743"/>
      <c r="CCD41" s="743"/>
      <c r="CCE41" s="743"/>
      <c r="CCF41" s="743"/>
      <c r="CCG41" s="743"/>
      <c r="CCH41" s="743"/>
      <c r="CCI41" s="743"/>
      <c r="CCJ41" s="743"/>
      <c r="CCK41" s="743"/>
      <c r="CCL41" s="743"/>
      <c r="CCM41" s="743"/>
      <c r="CCN41" s="743"/>
      <c r="CCO41" s="743"/>
      <c r="CCP41" s="743"/>
      <c r="CCQ41" s="743"/>
      <c r="CCR41" s="743"/>
      <c r="CCS41" s="743"/>
      <c r="CCT41" s="743"/>
      <c r="CCU41" s="743"/>
      <c r="CCV41" s="743"/>
      <c r="CCW41" s="743"/>
      <c r="CCX41" s="742"/>
      <c r="CCY41" s="743"/>
      <c r="CCZ41" s="743"/>
      <c r="CDA41" s="743"/>
      <c r="CDB41" s="743"/>
      <c r="CDC41" s="743"/>
      <c r="CDD41" s="743"/>
      <c r="CDE41" s="743"/>
      <c r="CDF41" s="743"/>
      <c r="CDG41" s="743"/>
      <c r="CDH41" s="743"/>
      <c r="CDI41" s="743"/>
      <c r="CDJ41" s="743"/>
      <c r="CDK41" s="743"/>
      <c r="CDL41" s="743"/>
      <c r="CDM41" s="743"/>
      <c r="CDN41" s="743"/>
      <c r="CDO41" s="743"/>
      <c r="CDP41" s="743"/>
      <c r="CDQ41" s="743"/>
      <c r="CDR41" s="743"/>
      <c r="CDS41" s="743"/>
      <c r="CDT41" s="743"/>
      <c r="CDU41" s="743"/>
      <c r="CDV41" s="743"/>
      <c r="CDW41" s="743"/>
      <c r="CDX41" s="743"/>
      <c r="CDY41" s="743"/>
      <c r="CDZ41" s="743"/>
      <c r="CEA41" s="743"/>
      <c r="CEB41" s="743"/>
      <c r="CEC41" s="742"/>
      <c r="CED41" s="743"/>
      <c r="CEE41" s="743"/>
      <c r="CEF41" s="743"/>
      <c r="CEG41" s="743"/>
      <c r="CEH41" s="743"/>
      <c r="CEI41" s="743"/>
      <c r="CEJ41" s="743"/>
      <c r="CEK41" s="743"/>
      <c r="CEL41" s="743"/>
      <c r="CEM41" s="743"/>
      <c r="CEN41" s="743"/>
      <c r="CEO41" s="743"/>
      <c r="CEP41" s="743"/>
      <c r="CEQ41" s="743"/>
      <c r="CER41" s="743"/>
      <c r="CES41" s="743"/>
      <c r="CET41" s="743"/>
      <c r="CEU41" s="743"/>
      <c r="CEV41" s="743"/>
      <c r="CEW41" s="743"/>
      <c r="CEX41" s="743"/>
      <c r="CEY41" s="743"/>
      <c r="CEZ41" s="743"/>
      <c r="CFA41" s="743"/>
      <c r="CFB41" s="743"/>
      <c r="CFC41" s="743"/>
      <c r="CFD41" s="743"/>
      <c r="CFE41" s="743"/>
      <c r="CFF41" s="743"/>
      <c r="CFG41" s="743"/>
      <c r="CFH41" s="742"/>
      <c r="CFI41" s="743"/>
      <c r="CFJ41" s="743"/>
      <c r="CFK41" s="743"/>
      <c r="CFL41" s="743"/>
      <c r="CFM41" s="743"/>
      <c r="CFN41" s="743"/>
      <c r="CFO41" s="743"/>
      <c r="CFP41" s="743"/>
      <c r="CFQ41" s="743"/>
      <c r="CFR41" s="743"/>
      <c r="CFS41" s="743"/>
      <c r="CFT41" s="743"/>
      <c r="CFU41" s="743"/>
      <c r="CFV41" s="743"/>
      <c r="CFW41" s="743"/>
      <c r="CFX41" s="743"/>
      <c r="CFY41" s="743"/>
      <c r="CFZ41" s="743"/>
      <c r="CGA41" s="743"/>
      <c r="CGB41" s="743"/>
      <c r="CGC41" s="743"/>
      <c r="CGD41" s="743"/>
      <c r="CGE41" s="743"/>
      <c r="CGF41" s="743"/>
      <c r="CGG41" s="743"/>
      <c r="CGH41" s="743"/>
      <c r="CGI41" s="743"/>
      <c r="CGJ41" s="743"/>
      <c r="CGK41" s="743"/>
      <c r="CGL41" s="743"/>
      <c r="CGM41" s="742"/>
      <c r="CGN41" s="743"/>
      <c r="CGO41" s="743"/>
      <c r="CGP41" s="743"/>
      <c r="CGQ41" s="743"/>
      <c r="CGR41" s="743"/>
      <c r="CGS41" s="743"/>
      <c r="CGT41" s="743"/>
      <c r="CGU41" s="743"/>
      <c r="CGV41" s="743"/>
      <c r="CGW41" s="743"/>
      <c r="CGX41" s="743"/>
      <c r="CGY41" s="743"/>
      <c r="CGZ41" s="743"/>
      <c r="CHA41" s="743"/>
      <c r="CHB41" s="743"/>
      <c r="CHC41" s="743"/>
      <c r="CHD41" s="743"/>
      <c r="CHE41" s="743"/>
      <c r="CHF41" s="743"/>
      <c r="CHG41" s="743"/>
      <c r="CHH41" s="743"/>
      <c r="CHI41" s="743"/>
      <c r="CHJ41" s="743"/>
      <c r="CHK41" s="743"/>
      <c r="CHL41" s="743"/>
      <c r="CHM41" s="743"/>
      <c r="CHN41" s="743"/>
      <c r="CHO41" s="743"/>
      <c r="CHP41" s="743"/>
      <c r="CHQ41" s="743"/>
      <c r="CHR41" s="742"/>
      <c r="CHS41" s="743"/>
      <c r="CHT41" s="743"/>
      <c r="CHU41" s="743"/>
      <c r="CHV41" s="743"/>
      <c r="CHW41" s="743"/>
      <c r="CHX41" s="743"/>
      <c r="CHY41" s="743"/>
      <c r="CHZ41" s="743"/>
      <c r="CIA41" s="743"/>
      <c r="CIB41" s="743"/>
      <c r="CIC41" s="743"/>
      <c r="CID41" s="743"/>
      <c r="CIE41" s="743"/>
      <c r="CIF41" s="743"/>
      <c r="CIG41" s="743"/>
      <c r="CIH41" s="743"/>
      <c r="CII41" s="743"/>
      <c r="CIJ41" s="743"/>
      <c r="CIK41" s="743"/>
      <c r="CIL41" s="743"/>
      <c r="CIM41" s="743"/>
      <c r="CIN41" s="743"/>
      <c r="CIO41" s="743"/>
      <c r="CIP41" s="743"/>
      <c r="CIQ41" s="743"/>
      <c r="CIR41" s="743"/>
      <c r="CIS41" s="743"/>
      <c r="CIT41" s="743"/>
      <c r="CIU41" s="743"/>
      <c r="CIV41" s="743"/>
      <c r="CIW41" s="742"/>
      <c r="CIX41" s="743"/>
      <c r="CIY41" s="743"/>
      <c r="CIZ41" s="743"/>
      <c r="CJA41" s="743"/>
      <c r="CJB41" s="743"/>
      <c r="CJC41" s="743"/>
      <c r="CJD41" s="743"/>
      <c r="CJE41" s="743"/>
      <c r="CJF41" s="743"/>
      <c r="CJG41" s="743"/>
      <c r="CJH41" s="743"/>
      <c r="CJI41" s="743"/>
      <c r="CJJ41" s="743"/>
      <c r="CJK41" s="743"/>
      <c r="CJL41" s="743"/>
      <c r="CJM41" s="743"/>
      <c r="CJN41" s="743"/>
      <c r="CJO41" s="743"/>
      <c r="CJP41" s="743"/>
      <c r="CJQ41" s="743"/>
      <c r="CJR41" s="743"/>
      <c r="CJS41" s="743"/>
      <c r="CJT41" s="743"/>
      <c r="CJU41" s="743"/>
      <c r="CJV41" s="743"/>
      <c r="CJW41" s="743"/>
      <c r="CJX41" s="743"/>
      <c r="CJY41" s="743"/>
      <c r="CJZ41" s="743"/>
      <c r="CKA41" s="743"/>
      <c r="CKB41" s="742"/>
      <c r="CKC41" s="743"/>
      <c r="CKD41" s="743"/>
      <c r="CKE41" s="743"/>
      <c r="CKF41" s="743"/>
      <c r="CKG41" s="743"/>
      <c r="CKH41" s="743"/>
      <c r="CKI41" s="743"/>
      <c r="CKJ41" s="743"/>
      <c r="CKK41" s="743"/>
      <c r="CKL41" s="743"/>
      <c r="CKM41" s="743"/>
      <c r="CKN41" s="743"/>
      <c r="CKO41" s="743"/>
      <c r="CKP41" s="743"/>
      <c r="CKQ41" s="743"/>
      <c r="CKR41" s="743"/>
      <c r="CKS41" s="743"/>
      <c r="CKT41" s="743"/>
      <c r="CKU41" s="743"/>
      <c r="CKV41" s="743"/>
      <c r="CKW41" s="743"/>
      <c r="CKX41" s="743"/>
      <c r="CKY41" s="743"/>
      <c r="CKZ41" s="743"/>
      <c r="CLA41" s="743"/>
      <c r="CLB41" s="743"/>
      <c r="CLC41" s="743"/>
      <c r="CLD41" s="743"/>
      <c r="CLE41" s="743"/>
      <c r="CLF41" s="743"/>
      <c r="CLG41" s="742"/>
      <c r="CLH41" s="743"/>
      <c r="CLI41" s="743"/>
      <c r="CLJ41" s="743"/>
      <c r="CLK41" s="743"/>
      <c r="CLL41" s="743"/>
      <c r="CLM41" s="743"/>
      <c r="CLN41" s="743"/>
      <c r="CLO41" s="743"/>
      <c r="CLP41" s="743"/>
      <c r="CLQ41" s="743"/>
      <c r="CLR41" s="743"/>
      <c r="CLS41" s="743"/>
      <c r="CLT41" s="743"/>
      <c r="CLU41" s="743"/>
      <c r="CLV41" s="743"/>
      <c r="CLW41" s="743"/>
      <c r="CLX41" s="743"/>
      <c r="CLY41" s="743"/>
      <c r="CLZ41" s="743"/>
      <c r="CMA41" s="743"/>
      <c r="CMB41" s="743"/>
      <c r="CMC41" s="743"/>
      <c r="CMD41" s="743"/>
      <c r="CME41" s="743"/>
      <c r="CMF41" s="743"/>
      <c r="CMG41" s="743"/>
      <c r="CMH41" s="743"/>
      <c r="CMI41" s="743"/>
      <c r="CMJ41" s="743"/>
      <c r="CMK41" s="743"/>
      <c r="CML41" s="742"/>
      <c r="CMM41" s="743"/>
      <c r="CMN41" s="743"/>
      <c r="CMO41" s="743"/>
      <c r="CMP41" s="743"/>
      <c r="CMQ41" s="743"/>
      <c r="CMR41" s="743"/>
      <c r="CMS41" s="743"/>
      <c r="CMT41" s="743"/>
      <c r="CMU41" s="743"/>
      <c r="CMV41" s="743"/>
      <c r="CMW41" s="743"/>
      <c r="CMX41" s="743"/>
      <c r="CMY41" s="743"/>
      <c r="CMZ41" s="743"/>
      <c r="CNA41" s="743"/>
      <c r="CNB41" s="743"/>
      <c r="CNC41" s="743"/>
      <c r="CND41" s="743"/>
      <c r="CNE41" s="743"/>
      <c r="CNF41" s="743"/>
      <c r="CNG41" s="743"/>
      <c r="CNH41" s="743"/>
      <c r="CNI41" s="743"/>
      <c r="CNJ41" s="743"/>
      <c r="CNK41" s="743"/>
      <c r="CNL41" s="743"/>
      <c r="CNM41" s="743"/>
      <c r="CNN41" s="743"/>
      <c r="CNO41" s="743"/>
      <c r="CNP41" s="743"/>
      <c r="CNQ41" s="742"/>
      <c r="CNR41" s="743"/>
      <c r="CNS41" s="743"/>
      <c r="CNT41" s="743"/>
      <c r="CNU41" s="743"/>
      <c r="CNV41" s="743"/>
      <c r="CNW41" s="743"/>
      <c r="CNX41" s="743"/>
      <c r="CNY41" s="743"/>
      <c r="CNZ41" s="743"/>
      <c r="COA41" s="743"/>
      <c r="COB41" s="743"/>
      <c r="COC41" s="743"/>
      <c r="COD41" s="743"/>
      <c r="COE41" s="743"/>
      <c r="COF41" s="743"/>
      <c r="COG41" s="743"/>
      <c r="COH41" s="743"/>
      <c r="COI41" s="743"/>
      <c r="COJ41" s="743"/>
      <c r="COK41" s="743"/>
      <c r="COL41" s="743"/>
      <c r="COM41" s="743"/>
      <c r="CON41" s="743"/>
      <c r="COO41" s="743"/>
      <c r="COP41" s="743"/>
      <c r="COQ41" s="743"/>
      <c r="COR41" s="743"/>
      <c r="COS41" s="743"/>
      <c r="COT41" s="743"/>
      <c r="COU41" s="743"/>
      <c r="COV41" s="742"/>
      <c r="COW41" s="743"/>
      <c r="COX41" s="743"/>
      <c r="COY41" s="743"/>
      <c r="COZ41" s="743"/>
      <c r="CPA41" s="743"/>
      <c r="CPB41" s="743"/>
      <c r="CPC41" s="743"/>
      <c r="CPD41" s="743"/>
      <c r="CPE41" s="743"/>
      <c r="CPF41" s="743"/>
      <c r="CPG41" s="743"/>
      <c r="CPH41" s="743"/>
      <c r="CPI41" s="743"/>
      <c r="CPJ41" s="743"/>
      <c r="CPK41" s="743"/>
      <c r="CPL41" s="743"/>
      <c r="CPM41" s="743"/>
      <c r="CPN41" s="743"/>
      <c r="CPO41" s="743"/>
      <c r="CPP41" s="743"/>
      <c r="CPQ41" s="743"/>
      <c r="CPR41" s="743"/>
      <c r="CPS41" s="743"/>
      <c r="CPT41" s="743"/>
      <c r="CPU41" s="743"/>
      <c r="CPV41" s="743"/>
      <c r="CPW41" s="743"/>
      <c r="CPX41" s="743"/>
      <c r="CPY41" s="743"/>
      <c r="CPZ41" s="743"/>
      <c r="CQA41" s="742"/>
      <c r="CQB41" s="743"/>
      <c r="CQC41" s="743"/>
      <c r="CQD41" s="743"/>
      <c r="CQE41" s="743"/>
      <c r="CQF41" s="743"/>
      <c r="CQG41" s="743"/>
      <c r="CQH41" s="743"/>
      <c r="CQI41" s="743"/>
      <c r="CQJ41" s="743"/>
      <c r="CQK41" s="743"/>
      <c r="CQL41" s="743"/>
      <c r="CQM41" s="743"/>
      <c r="CQN41" s="743"/>
      <c r="CQO41" s="743"/>
      <c r="CQP41" s="743"/>
      <c r="CQQ41" s="743"/>
      <c r="CQR41" s="743"/>
      <c r="CQS41" s="743"/>
      <c r="CQT41" s="743"/>
      <c r="CQU41" s="743"/>
      <c r="CQV41" s="743"/>
      <c r="CQW41" s="743"/>
      <c r="CQX41" s="743"/>
      <c r="CQY41" s="743"/>
      <c r="CQZ41" s="743"/>
      <c r="CRA41" s="743"/>
      <c r="CRB41" s="743"/>
      <c r="CRC41" s="743"/>
      <c r="CRD41" s="743"/>
      <c r="CRE41" s="743"/>
      <c r="CRF41" s="742"/>
      <c r="CRG41" s="743"/>
      <c r="CRH41" s="743"/>
      <c r="CRI41" s="743"/>
      <c r="CRJ41" s="743"/>
      <c r="CRK41" s="743"/>
      <c r="CRL41" s="743"/>
      <c r="CRM41" s="743"/>
      <c r="CRN41" s="743"/>
      <c r="CRO41" s="743"/>
      <c r="CRP41" s="743"/>
      <c r="CRQ41" s="743"/>
      <c r="CRR41" s="743"/>
      <c r="CRS41" s="743"/>
      <c r="CRT41" s="743"/>
      <c r="CRU41" s="743"/>
      <c r="CRV41" s="743"/>
      <c r="CRW41" s="743"/>
      <c r="CRX41" s="743"/>
      <c r="CRY41" s="743"/>
      <c r="CRZ41" s="743"/>
      <c r="CSA41" s="743"/>
      <c r="CSB41" s="743"/>
      <c r="CSC41" s="743"/>
      <c r="CSD41" s="743"/>
      <c r="CSE41" s="743"/>
      <c r="CSF41" s="743"/>
      <c r="CSG41" s="743"/>
      <c r="CSH41" s="743"/>
      <c r="CSI41" s="743"/>
      <c r="CSJ41" s="743"/>
      <c r="CSK41" s="742"/>
      <c r="CSL41" s="743"/>
      <c r="CSM41" s="743"/>
      <c r="CSN41" s="743"/>
      <c r="CSO41" s="743"/>
      <c r="CSP41" s="743"/>
      <c r="CSQ41" s="743"/>
      <c r="CSR41" s="743"/>
      <c r="CSS41" s="743"/>
      <c r="CST41" s="743"/>
      <c r="CSU41" s="743"/>
      <c r="CSV41" s="743"/>
      <c r="CSW41" s="743"/>
      <c r="CSX41" s="743"/>
      <c r="CSY41" s="743"/>
      <c r="CSZ41" s="743"/>
      <c r="CTA41" s="743"/>
      <c r="CTB41" s="743"/>
      <c r="CTC41" s="743"/>
      <c r="CTD41" s="743"/>
      <c r="CTE41" s="743"/>
      <c r="CTF41" s="743"/>
      <c r="CTG41" s="743"/>
      <c r="CTH41" s="743"/>
      <c r="CTI41" s="743"/>
      <c r="CTJ41" s="743"/>
      <c r="CTK41" s="743"/>
      <c r="CTL41" s="743"/>
      <c r="CTM41" s="743"/>
      <c r="CTN41" s="743"/>
      <c r="CTO41" s="743"/>
      <c r="CTP41" s="742"/>
      <c r="CTQ41" s="743"/>
      <c r="CTR41" s="743"/>
      <c r="CTS41" s="743"/>
      <c r="CTT41" s="743"/>
      <c r="CTU41" s="743"/>
      <c r="CTV41" s="743"/>
      <c r="CTW41" s="743"/>
      <c r="CTX41" s="743"/>
      <c r="CTY41" s="743"/>
      <c r="CTZ41" s="743"/>
      <c r="CUA41" s="743"/>
      <c r="CUB41" s="743"/>
      <c r="CUC41" s="743"/>
      <c r="CUD41" s="743"/>
      <c r="CUE41" s="743"/>
      <c r="CUF41" s="743"/>
      <c r="CUG41" s="743"/>
      <c r="CUH41" s="743"/>
      <c r="CUI41" s="743"/>
      <c r="CUJ41" s="743"/>
      <c r="CUK41" s="743"/>
      <c r="CUL41" s="743"/>
      <c r="CUM41" s="743"/>
      <c r="CUN41" s="743"/>
      <c r="CUO41" s="743"/>
      <c r="CUP41" s="743"/>
      <c r="CUQ41" s="743"/>
      <c r="CUR41" s="743"/>
      <c r="CUS41" s="743"/>
      <c r="CUT41" s="743"/>
      <c r="CUU41" s="742"/>
      <c r="CUV41" s="743"/>
      <c r="CUW41" s="743"/>
      <c r="CUX41" s="743"/>
      <c r="CUY41" s="743"/>
      <c r="CUZ41" s="743"/>
      <c r="CVA41" s="743"/>
      <c r="CVB41" s="743"/>
      <c r="CVC41" s="743"/>
      <c r="CVD41" s="743"/>
      <c r="CVE41" s="743"/>
      <c r="CVF41" s="743"/>
      <c r="CVG41" s="743"/>
      <c r="CVH41" s="743"/>
      <c r="CVI41" s="743"/>
      <c r="CVJ41" s="743"/>
      <c r="CVK41" s="743"/>
      <c r="CVL41" s="743"/>
      <c r="CVM41" s="743"/>
      <c r="CVN41" s="743"/>
      <c r="CVO41" s="743"/>
      <c r="CVP41" s="743"/>
      <c r="CVQ41" s="743"/>
      <c r="CVR41" s="743"/>
      <c r="CVS41" s="743"/>
      <c r="CVT41" s="743"/>
      <c r="CVU41" s="743"/>
      <c r="CVV41" s="743"/>
      <c r="CVW41" s="743"/>
      <c r="CVX41" s="743"/>
      <c r="CVY41" s="743"/>
      <c r="CVZ41" s="742"/>
      <c r="CWA41" s="743"/>
      <c r="CWB41" s="743"/>
      <c r="CWC41" s="743"/>
      <c r="CWD41" s="743"/>
      <c r="CWE41" s="743"/>
      <c r="CWF41" s="743"/>
      <c r="CWG41" s="743"/>
      <c r="CWH41" s="743"/>
      <c r="CWI41" s="743"/>
      <c r="CWJ41" s="743"/>
      <c r="CWK41" s="743"/>
      <c r="CWL41" s="743"/>
      <c r="CWM41" s="743"/>
      <c r="CWN41" s="743"/>
      <c r="CWO41" s="743"/>
      <c r="CWP41" s="743"/>
      <c r="CWQ41" s="743"/>
      <c r="CWR41" s="743"/>
      <c r="CWS41" s="743"/>
      <c r="CWT41" s="743"/>
      <c r="CWU41" s="743"/>
      <c r="CWV41" s="743"/>
      <c r="CWW41" s="743"/>
      <c r="CWX41" s="743"/>
      <c r="CWY41" s="743"/>
      <c r="CWZ41" s="743"/>
      <c r="CXA41" s="743"/>
      <c r="CXB41" s="743"/>
      <c r="CXC41" s="743"/>
      <c r="CXD41" s="743"/>
      <c r="CXE41" s="742"/>
      <c r="CXF41" s="743"/>
      <c r="CXG41" s="743"/>
      <c r="CXH41" s="743"/>
      <c r="CXI41" s="743"/>
      <c r="CXJ41" s="743"/>
      <c r="CXK41" s="743"/>
      <c r="CXL41" s="743"/>
      <c r="CXM41" s="743"/>
      <c r="CXN41" s="743"/>
      <c r="CXO41" s="743"/>
      <c r="CXP41" s="743"/>
      <c r="CXQ41" s="743"/>
      <c r="CXR41" s="743"/>
      <c r="CXS41" s="743"/>
      <c r="CXT41" s="743"/>
      <c r="CXU41" s="743"/>
      <c r="CXV41" s="743"/>
      <c r="CXW41" s="743"/>
      <c r="CXX41" s="743"/>
      <c r="CXY41" s="743"/>
      <c r="CXZ41" s="743"/>
      <c r="CYA41" s="743"/>
      <c r="CYB41" s="743"/>
      <c r="CYC41" s="743"/>
      <c r="CYD41" s="743"/>
      <c r="CYE41" s="743"/>
      <c r="CYF41" s="743"/>
      <c r="CYG41" s="743"/>
      <c r="CYH41" s="743"/>
      <c r="CYI41" s="743"/>
      <c r="CYJ41" s="742"/>
      <c r="CYK41" s="743"/>
      <c r="CYL41" s="743"/>
      <c r="CYM41" s="743"/>
      <c r="CYN41" s="743"/>
      <c r="CYO41" s="743"/>
      <c r="CYP41" s="743"/>
      <c r="CYQ41" s="743"/>
      <c r="CYR41" s="743"/>
      <c r="CYS41" s="743"/>
      <c r="CYT41" s="743"/>
      <c r="CYU41" s="743"/>
      <c r="CYV41" s="743"/>
      <c r="CYW41" s="743"/>
      <c r="CYX41" s="743"/>
      <c r="CYY41" s="743"/>
      <c r="CYZ41" s="743"/>
      <c r="CZA41" s="743"/>
      <c r="CZB41" s="743"/>
      <c r="CZC41" s="743"/>
      <c r="CZD41" s="743"/>
      <c r="CZE41" s="743"/>
      <c r="CZF41" s="743"/>
      <c r="CZG41" s="743"/>
      <c r="CZH41" s="743"/>
      <c r="CZI41" s="743"/>
      <c r="CZJ41" s="743"/>
      <c r="CZK41" s="743"/>
      <c r="CZL41" s="743"/>
      <c r="CZM41" s="743"/>
      <c r="CZN41" s="743"/>
      <c r="CZO41" s="742"/>
      <c r="CZP41" s="743"/>
      <c r="CZQ41" s="743"/>
      <c r="CZR41" s="743"/>
      <c r="CZS41" s="743"/>
      <c r="CZT41" s="743"/>
      <c r="CZU41" s="743"/>
      <c r="CZV41" s="743"/>
      <c r="CZW41" s="743"/>
      <c r="CZX41" s="743"/>
      <c r="CZY41" s="743"/>
      <c r="CZZ41" s="743"/>
      <c r="DAA41" s="743"/>
      <c r="DAB41" s="743"/>
      <c r="DAC41" s="743"/>
      <c r="DAD41" s="743"/>
      <c r="DAE41" s="743"/>
      <c r="DAF41" s="743"/>
      <c r="DAG41" s="743"/>
      <c r="DAH41" s="743"/>
      <c r="DAI41" s="743"/>
      <c r="DAJ41" s="743"/>
      <c r="DAK41" s="743"/>
      <c r="DAL41" s="743"/>
      <c r="DAM41" s="743"/>
      <c r="DAN41" s="743"/>
      <c r="DAO41" s="743"/>
      <c r="DAP41" s="743"/>
      <c r="DAQ41" s="743"/>
      <c r="DAR41" s="743"/>
      <c r="DAS41" s="743"/>
      <c r="DAT41" s="742"/>
      <c r="DAU41" s="743"/>
      <c r="DAV41" s="743"/>
      <c r="DAW41" s="743"/>
      <c r="DAX41" s="743"/>
      <c r="DAY41" s="743"/>
      <c r="DAZ41" s="743"/>
      <c r="DBA41" s="743"/>
      <c r="DBB41" s="743"/>
      <c r="DBC41" s="743"/>
      <c r="DBD41" s="743"/>
      <c r="DBE41" s="743"/>
      <c r="DBF41" s="743"/>
      <c r="DBG41" s="743"/>
      <c r="DBH41" s="743"/>
      <c r="DBI41" s="743"/>
      <c r="DBJ41" s="743"/>
      <c r="DBK41" s="743"/>
      <c r="DBL41" s="743"/>
      <c r="DBM41" s="743"/>
      <c r="DBN41" s="743"/>
      <c r="DBO41" s="743"/>
      <c r="DBP41" s="743"/>
      <c r="DBQ41" s="743"/>
      <c r="DBR41" s="743"/>
      <c r="DBS41" s="743"/>
      <c r="DBT41" s="743"/>
      <c r="DBU41" s="743"/>
      <c r="DBV41" s="743"/>
      <c r="DBW41" s="743"/>
      <c r="DBX41" s="743"/>
      <c r="DBY41" s="742"/>
      <c r="DBZ41" s="743"/>
      <c r="DCA41" s="743"/>
      <c r="DCB41" s="743"/>
      <c r="DCC41" s="743"/>
      <c r="DCD41" s="743"/>
      <c r="DCE41" s="743"/>
      <c r="DCF41" s="743"/>
      <c r="DCG41" s="743"/>
      <c r="DCH41" s="743"/>
      <c r="DCI41" s="743"/>
      <c r="DCJ41" s="743"/>
      <c r="DCK41" s="743"/>
      <c r="DCL41" s="743"/>
      <c r="DCM41" s="743"/>
      <c r="DCN41" s="743"/>
      <c r="DCO41" s="743"/>
      <c r="DCP41" s="743"/>
      <c r="DCQ41" s="743"/>
      <c r="DCR41" s="743"/>
      <c r="DCS41" s="743"/>
      <c r="DCT41" s="743"/>
      <c r="DCU41" s="743"/>
      <c r="DCV41" s="743"/>
      <c r="DCW41" s="743"/>
      <c r="DCX41" s="743"/>
      <c r="DCY41" s="743"/>
      <c r="DCZ41" s="743"/>
      <c r="DDA41" s="743"/>
      <c r="DDB41" s="743"/>
      <c r="DDC41" s="743"/>
      <c r="DDD41" s="742"/>
      <c r="DDE41" s="743"/>
      <c r="DDF41" s="743"/>
      <c r="DDG41" s="743"/>
      <c r="DDH41" s="743"/>
      <c r="DDI41" s="743"/>
      <c r="DDJ41" s="743"/>
      <c r="DDK41" s="743"/>
      <c r="DDL41" s="743"/>
      <c r="DDM41" s="743"/>
      <c r="DDN41" s="743"/>
      <c r="DDO41" s="743"/>
      <c r="DDP41" s="743"/>
      <c r="DDQ41" s="743"/>
      <c r="DDR41" s="743"/>
      <c r="DDS41" s="743"/>
      <c r="DDT41" s="743"/>
      <c r="DDU41" s="743"/>
      <c r="DDV41" s="743"/>
      <c r="DDW41" s="743"/>
      <c r="DDX41" s="743"/>
      <c r="DDY41" s="743"/>
      <c r="DDZ41" s="743"/>
      <c r="DEA41" s="743"/>
      <c r="DEB41" s="743"/>
      <c r="DEC41" s="743"/>
      <c r="DED41" s="743"/>
      <c r="DEE41" s="743"/>
      <c r="DEF41" s="743"/>
      <c r="DEG41" s="743"/>
      <c r="DEH41" s="743"/>
      <c r="DEI41" s="742"/>
      <c r="DEJ41" s="743"/>
      <c r="DEK41" s="743"/>
      <c r="DEL41" s="743"/>
      <c r="DEM41" s="743"/>
      <c r="DEN41" s="743"/>
      <c r="DEO41" s="743"/>
      <c r="DEP41" s="743"/>
      <c r="DEQ41" s="743"/>
      <c r="DER41" s="743"/>
      <c r="DES41" s="743"/>
      <c r="DET41" s="743"/>
      <c r="DEU41" s="743"/>
      <c r="DEV41" s="743"/>
      <c r="DEW41" s="743"/>
      <c r="DEX41" s="743"/>
      <c r="DEY41" s="743"/>
      <c r="DEZ41" s="743"/>
      <c r="DFA41" s="743"/>
      <c r="DFB41" s="743"/>
      <c r="DFC41" s="743"/>
      <c r="DFD41" s="743"/>
      <c r="DFE41" s="743"/>
      <c r="DFF41" s="743"/>
      <c r="DFG41" s="743"/>
      <c r="DFH41" s="743"/>
      <c r="DFI41" s="743"/>
      <c r="DFJ41" s="743"/>
      <c r="DFK41" s="743"/>
      <c r="DFL41" s="743"/>
      <c r="DFM41" s="743"/>
      <c r="DFN41" s="742"/>
      <c r="DFO41" s="743"/>
      <c r="DFP41" s="743"/>
      <c r="DFQ41" s="743"/>
      <c r="DFR41" s="743"/>
      <c r="DFS41" s="743"/>
      <c r="DFT41" s="743"/>
      <c r="DFU41" s="743"/>
      <c r="DFV41" s="743"/>
      <c r="DFW41" s="743"/>
      <c r="DFX41" s="743"/>
      <c r="DFY41" s="743"/>
      <c r="DFZ41" s="743"/>
      <c r="DGA41" s="743"/>
      <c r="DGB41" s="743"/>
      <c r="DGC41" s="743"/>
      <c r="DGD41" s="743"/>
      <c r="DGE41" s="743"/>
      <c r="DGF41" s="743"/>
      <c r="DGG41" s="743"/>
      <c r="DGH41" s="743"/>
      <c r="DGI41" s="743"/>
      <c r="DGJ41" s="743"/>
      <c r="DGK41" s="743"/>
      <c r="DGL41" s="743"/>
      <c r="DGM41" s="743"/>
      <c r="DGN41" s="743"/>
      <c r="DGO41" s="743"/>
      <c r="DGP41" s="743"/>
      <c r="DGQ41" s="743"/>
      <c r="DGR41" s="743"/>
      <c r="DGS41" s="742"/>
      <c r="DGT41" s="743"/>
      <c r="DGU41" s="743"/>
      <c r="DGV41" s="743"/>
      <c r="DGW41" s="743"/>
      <c r="DGX41" s="743"/>
      <c r="DGY41" s="743"/>
      <c r="DGZ41" s="743"/>
      <c r="DHA41" s="743"/>
      <c r="DHB41" s="743"/>
      <c r="DHC41" s="743"/>
      <c r="DHD41" s="743"/>
      <c r="DHE41" s="743"/>
      <c r="DHF41" s="743"/>
      <c r="DHG41" s="743"/>
      <c r="DHH41" s="743"/>
      <c r="DHI41" s="743"/>
      <c r="DHJ41" s="743"/>
      <c r="DHK41" s="743"/>
      <c r="DHL41" s="743"/>
      <c r="DHM41" s="743"/>
      <c r="DHN41" s="743"/>
      <c r="DHO41" s="743"/>
      <c r="DHP41" s="743"/>
      <c r="DHQ41" s="743"/>
      <c r="DHR41" s="743"/>
      <c r="DHS41" s="743"/>
      <c r="DHT41" s="743"/>
      <c r="DHU41" s="743"/>
      <c r="DHV41" s="743"/>
      <c r="DHW41" s="743"/>
      <c r="DHX41" s="742"/>
      <c r="DHY41" s="743"/>
      <c r="DHZ41" s="743"/>
      <c r="DIA41" s="743"/>
      <c r="DIB41" s="743"/>
      <c r="DIC41" s="743"/>
      <c r="DID41" s="743"/>
      <c r="DIE41" s="743"/>
      <c r="DIF41" s="743"/>
      <c r="DIG41" s="743"/>
      <c r="DIH41" s="743"/>
      <c r="DII41" s="743"/>
      <c r="DIJ41" s="743"/>
      <c r="DIK41" s="743"/>
      <c r="DIL41" s="743"/>
      <c r="DIM41" s="743"/>
      <c r="DIN41" s="743"/>
      <c r="DIO41" s="743"/>
      <c r="DIP41" s="743"/>
      <c r="DIQ41" s="743"/>
      <c r="DIR41" s="743"/>
      <c r="DIS41" s="743"/>
      <c r="DIT41" s="743"/>
      <c r="DIU41" s="743"/>
      <c r="DIV41" s="743"/>
      <c r="DIW41" s="743"/>
      <c r="DIX41" s="743"/>
      <c r="DIY41" s="743"/>
      <c r="DIZ41" s="743"/>
      <c r="DJA41" s="743"/>
      <c r="DJB41" s="743"/>
      <c r="DJC41" s="742"/>
      <c r="DJD41" s="743"/>
      <c r="DJE41" s="743"/>
      <c r="DJF41" s="743"/>
      <c r="DJG41" s="743"/>
      <c r="DJH41" s="743"/>
      <c r="DJI41" s="743"/>
      <c r="DJJ41" s="743"/>
      <c r="DJK41" s="743"/>
      <c r="DJL41" s="743"/>
      <c r="DJM41" s="743"/>
      <c r="DJN41" s="743"/>
      <c r="DJO41" s="743"/>
      <c r="DJP41" s="743"/>
      <c r="DJQ41" s="743"/>
      <c r="DJR41" s="743"/>
      <c r="DJS41" s="743"/>
      <c r="DJT41" s="743"/>
      <c r="DJU41" s="743"/>
      <c r="DJV41" s="743"/>
      <c r="DJW41" s="743"/>
      <c r="DJX41" s="743"/>
      <c r="DJY41" s="743"/>
      <c r="DJZ41" s="743"/>
      <c r="DKA41" s="743"/>
      <c r="DKB41" s="743"/>
      <c r="DKC41" s="743"/>
      <c r="DKD41" s="743"/>
      <c r="DKE41" s="743"/>
      <c r="DKF41" s="743"/>
      <c r="DKG41" s="743"/>
      <c r="DKH41" s="742"/>
      <c r="DKI41" s="743"/>
      <c r="DKJ41" s="743"/>
      <c r="DKK41" s="743"/>
      <c r="DKL41" s="743"/>
      <c r="DKM41" s="743"/>
      <c r="DKN41" s="743"/>
      <c r="DKO41" s="743"/>
      <c r="DKP41" s="743"/>
      <c r="DKQ41" s="743"/>
      <c r="DKR41" s="743"/>
      <c r="DKS41" s="743"/>
      <c r="DKT41" s="743"/>
      <c r="DKU41" s="743"/>
      <c r="DKV41" s="743"/>
      <c r="DKW41" s="743"/>
      <c r="DKX41" s="743"/>
      <c r="DKY41" s="743"/>
      <c r="DKZ41" s="743"/>
      <c r="DLA41" s="743"/>
      <c r="DLB41" s="743"/>
      <c r="DLC41" s="743"/>
      <c r="DLD41" s="743"/>
      <c r="DLE41" s="743"/>
      <c r="DLF41" s="743"/>
      <c r="DLG41" s="743"/>
      <c r="DLH41" s="743"/>
      <c r="DLI41" s="743"/>
      <c r="DLJ41" s="743"/>
      <c r="DLK41" s="743"/>
      <c r="DLL41" s="743"/>
      <c r="DLM41" s="742"/>
      <c r="DLN41" s="743"/>
      <c r="DLO41" s="743"/>
      <c r="DLP41" s="743"/>
      <c r="DLQ41" s="743"/>
      <c r="DLR41" s="743"/>
      <c r="DLS41" s="743"/>
      <c r="DLT41" s="743"/>
      <c r="DLU41" s="743"/>
      <c r="DLV41" s="743"/>
      <c r="DLW41" s="743"/>
      <c r="DLX41" s="743"/>
      <c r="DLY41" s="743"/>
      <c r="DLZ41" s="743"/>
      <c r="DMA41" s="743"/>
      <c r="DMB41" s="743"/>
      <c r="DMC41" s="743"/>
      <c r="DMD41" s="743"/>
      <c r="DME41" s="743"/>
      <c r="DMF41" s="743"/>
      <c r="DMG41" s="743"/>
      <c r="DMH41" s="743"/>
      <c r="DMI41" s="743"/>
      <c r="DMJ41" s="743"/>
      <c r="DMK41" s="743"/>
      <c r="DML41" s="743"/>
      <c r="DMM41" s="743"/>
      <c r="DMN41" s="743"/>
      <c r="DMO41" s="743"/>
      <c r="DMP41" s="743"/>
      <c r="DMQ41" s="743"/>
      <c r="DMR41" s="742"/>
      <c r="DMS41" s="743"/>
      <c r="DMT41" s="743"/>
      <c r="DMU41" s="743"/>
      <c r="DMV41" s="743"/>
      <c r="DMW41" s="743"/>
      <c r="DMX41" s="743"/>
      <c r="DMY41" s="743"/>
      <c r="DMZ41" s="743"/>
      <c r="DNA41" s="743"/>
      <c r="DNB41" s="743"/>
      <c r="DNC41" s="743"/>
      <c r="DND41" s="743"/>
      <c r="DNE41" s="743"/>
      <c r="DNF41" s="743"/>
      <c r="DNG41" s="743"/>
      <c r="DNH41" s="743"/>
      <c r="DNI41" s="743"/>
      <c r="DNJ41" s="743"/>
      <c r="DNK41" s="743"/>
      <c r="DNL41" s="743"/>
      <c r="DNM41" s="743"/>
      <c r="DNN41" s="743"/>
      <c r="DNO41" s="743"/>
      <c r="DNP41" s="743"/>
      <c r="DNQ41" s="743"/>
      <c r="DNR41" s="743"/>
      <c r="DNS41" s="743"/>
      <c r="DNT41" s="743"/>
      <c r="DNU41" s="743"/>
      <c r="DNV41" s="743"/>
      <c r="DNW41" s="742"/>
      <c r="DNX41" s="743"/>
      <c r="DNY41" s="743"/>
      <c r="DNZ41" s="743"/>
      <c r="DOA41" s="743"/>
      <c r="DOB41" s="743"/>
      <c r="DOC41" s="743"/>
      <c r="DOD41" s="743"/>
      <c r="DOE41" s="743"/>
      <c r="DOF41" s="743"/>
      <c r="DOG41" s="743"/>
      <c r="DOH41" s="743"/>
      <c r="DOI41" s="743"/>
      <c r="DOJ41" s="743"/>
      <c r="DOK41" s="743"/>
      <c r="DOL41" s="743"/>
      <c r="DOM41" s="743"/>
      <c r="DON41" s="743"/>
      <c r="DOO41" s="743"/>
      <c r="DOP41" s="743"/>
      <c r="DOQ41" s="743"/>
      <c r="DOR41" s="743"/>
      <c r="DOS41" s="743"/>
      <c r="DOT41" s="743"/>
      <c r="DOU41" s="743"/>
      <c r="DOV41" s="743"/>
      <c r="DOW41" s="743"/>
      <c r="DOX41" s="743"/>
      <c r="DOY41" s="743"/>
      <c r="DOZ41" s="743"/>
      <c r="DPA41" s="743"/>
      <c r="DPB41" s="742"/>
      <c r="DPC41" s="743"/>
      <c r="DPD41" s="743"/>
      <c r="DPE41" s="743"/>
      <c r="DPF41" s="743"/>
      <c r="DPG41" s="743"/>
      <c r="DPH41" s="743"/>
      <c r="DPI41" s="743"/>
      <c r="DPJ41" s="743"/>
      <c r="DPK41" s="743"/>
      <c r="DPL41" s="743"/>
      <c r="DPM41" s="743"/>
      <c r="DPN41" s="743"/>
      <c r="DPO41" s="743"/>
      <c r="DPP41" s="743"/>
      <c r="DPQ41" s="743"/>
      <c r="DPR41" s="743"/>
      <c r="DPS41" s="743"/>
      <c r="DPT41" s="743"/>
      <c r="DPU41" s="743"/>
      <c r="DPV41" s="743"/>
      <c r="DPW41" s="743"/>
      <c r="DPX41" s="743"/>
      <c r="DPY41" s="743"/>
      <c r="DPZ41" s="743"/>
      <c r="DQA41" s="743"/>
      <c r="DQB41" s="743"/>
      <c r="DQC41" s="743"/>
      <c r="DQD41" s="743"/>
      <c r="DQE41" s="743"/>
      <c r="DQF41" s="743"/>
      <c r="DQG41" s="742"/>
      <c r="DQH41" s="743"/>
      <c r="DQI41" s="743"/>
      <c r="DQJ41" s="743"/>
      <c r="DQK41" s="743"/>
      <c r="DQL41" s="743"/>
      <c r="DQM41" s="743"/>
      <c r="DQN41" s="743"/>
      <c r="DQO41" s="743"/>
      <c r="DQP41" s="743"/>
      <c r="DQQ41" s="743"/>
      <c r="DQR41" s="743"/>
      <c r="DQS41" s="743"/>
      <c r="DQT41" s="743"/>
      <c r="DQU41" s="743"/>
      <c r="DQV41" s="743"/>
      <c r="DQW41" s="743"/>
      <c r="DQX41" s="743"/>
      <c r="DQY41" s="743"/>
      <c r="DQZ41" s="743"/>
      <c r="DRA41" s="743"/>
      <c r="DRB41" s="743"/>
      <c r="DRC41" s="743"/>
      <c r="DRD41" s="743"/>
      <c r="DRE41" s="743"/>
      <c r="DRF41" s="743"/>
      <c r="DRG41" s="743"/>
      <c r="DRH41" s="743"/>
      <c r="DRI41" s="743"/>
      <c r="DRJ41" s="743"/>
      <c r="DRK41" s="743"/>
      <c r="DRL41" s="742"/>
      <c r="DRM41" s="743"/>
      <c r="DRN41" s="743"/>
      <c r="DRO41" s="743"/>
      <c r="DRP41" s="743"/>
      <c r="DRQ41" s="743"/>
      <c r="DRR41" s="743"/>
      <c r="DRS41" s="743"/>
      <c r="DRT41" s="743"/>
      <c r="DRU41" s="743"/>
      <c r="DRV41" s="743"/>
      <c r="DRW41" s="743"/>
      <c r="DRX41" s="743"/>
      <c r="DRY41" s="743"/>
      <c r="DRZ41" s="743"/>
      <c r="DSA41" s="743"/>
      <c r="DSB41" s="743"/>
      <c r="DSC41" s="743"/>
      <c r="DSD41" s="743"/>
      <c r="DSE41" s="743"/>
      <c r="DSF41" s="743"/>
      <c r="DSG41" s="743"/>
      <c r="DSH41" s="743"/>
      <c r="DSI41" s="743"/>
      <c r="DSJ41" s="743"/>
      <c r="DSK41" s="743"/>
      <c r="DSL41" s="743"/>
      <c r="DSM41" s="743"/>
      <c r="DSN41" s="743"/>
      <c r="DSO41" s="743"/>
      <c r="DSP41" s="743"/>
      <c r="DSQ41" s="742"/>
      <c r="DSR41" s="743"/>
      <c r="DSS41" s="743"/>
      <c r="DST41" s="743"/>
      <c r="DSU41" s="743"/>
      <c r="DSV41" s="743"/>
      <c r="DSW41" s="743"/>
      <c r="DSX41" s="743"/>
      <c r="DSY41" s="743"/>
      <c r="DSZ41" s="743"/>
      <c r="DTA41" s="743"/>
      <c r="DTB41" s="743"/>
      <c r="DTC41" s="743"/>
      <c r="DTD41" s="743"/>
      <c r="DTE41" s="743"/>
      <c r="DTF41" s="743"/>
      <c r="DTG41" s="743"/>
      <c r="DTH41" s="743"/>
      <c r="DTI41" s="743"/>
      <c r="DTJ41" s="743"/>
      <c r="DTK41" s="743"/>
      <c r="DTL41" s="743"/>
      <c r="DTM41" s="743"/>
      <c r="DTN41" s="743"/>
      <c r="DTO41" s="743"/>
      <c r="DTP41" s="743"/>
      <c r="DTQ41" s="743"/>
      <c r="DTR41" s="743"/>
      <c r="DTS41" s="743"/>
      <c r="DTT41" s="743"/>
      <c r="DTU41" s="743"/>
      <c r="DTV41" s="742"/>
      <c r="DTW41" s="743"/>
      <c r="DTX41" s="743"/>
      <c r="DTY41" s="743"/>
      <c r="DTZ41" s="743"/>
      <c r="DUA41" s="743"/>
      <c r="DUB41" s="743"/>
      <c r="DUC41" s="743"/>
      <c r="DUD41" s="743"/>
      <c r="DUE41" s="743"/>
      <c r="DUF41" s="743"/>
      <c r="DUG41" s="743"/>
      <c r="DUH41" s="743"/>
      <c r="DUI41" s="743"/>
      <c r="DUJ41" s="743"/>
      <c r="DUK41" s="743"/>
      <c r="DUL41" s="743"/>
      <c r="DUM41" s="743"/>
      <c r="DUN41" s="743"/>
      <c r="DUO41" s="743"/>
      <c r="DUP41" s="743"/>
      <c r="DUQ41" s="743"/>
      <c r="DUR41" s="743"/>
      <c r="DUS41" s="743"/>
      <c r="DUT41" s="743"/>
      <c r="DUU41" s="743"/>
      <c r="DUV41" s="743"/>
      <c r="DUW41" s="743"/>
      <c r="DUX41" s="743"/>
      <c r="DUY41" s="743"/>
      <c r="DUZ41" s="743"/>
      <c r="DVA41" s="742"/>
      <c r="DVB41" s="743"/>
      <c r="DVC41" s="743"/>
      <c r="DVD41" s="743"/>
      <c r="DVE41" s="743"/>
      <c r="DVF41" s="743"/>
      <c r="DVG41" s="743"/>
      <c r="DVH41" s="743"/>
      <c r="DVI41" s="743"/>
      <c r="DVJ41" s="743"/>
      <c r="DVK41" s="743"/>
      <c r="DVL41" s="743"/>
      <c r="DVM41" s="743"/>
      <c r="DVN41" s="743"/>
      <c r="DVO41" s="743"/>
      <c r="DVP41" s="743"/>
      <c r="DVQ41" s="743"/>
      <c r="DVR41" s="743"/>
      <c r="DVS41" s="743"/>
      <c r="DVT41" s="743"/>
      <c r="DVU41" s="743"/>
      <c r="DVV41" s="743"/>
      <c r="DVW41" s="743"/>
      <c r="DVX41" s="743"/>
      <c r="DVY41" s="743"/>
      <c r="DVZ41" s="743"/>
      <c r="DWA41" s="743"/>
      <c r="DWB41" s="743"/>
      <c r="DWC41" s="743"/>
      <c r="DWD41" s="743"/>
      <c r="DWE41" s="743"/>
      <c r="DWF41" s="742"/>
      <c r="DWG41" s="743"/>
      <c r="DWH41" s="743"/>
      <c r="DWI41" s="743"/>
      <c r="DWJ41" s="743"/>
      <c r="DWK41" s="743"/>
      <c r="DWL41" s="743"/>
      <c r="DWM41" s="743"/>
      <c r="DWN41" s="743"/>
      <c r="DWO41" s="743"/>
      <c r="DWP41" s="743"/>
      <c r="DWQ41" s="743"/>
      <c r="DWR41" s="743"/>
      <c r="DWS41" s="743"/>
      <c r="DWT41" s="743"/>
      <c r="DWU41" s="743"/>
      <c r="DWV41" s="743"/>
      <c r="DWW41" s="743"/>
      <c r="DWX41" s="743"/>
      <c r="DWY41" s="743"/>
      <c r="DWZ41" s="743"/>
      <c r="DXA41" s="743"/>
      <c r="DXB41" s="743"/>
      <c r="DXC41" s="743"/>
      <c r="DXD41" s="743"/>
      <c r="DXE41" s="743"/>
      <c r="DXF41" s="743"/>
      <c r="DXG41" s="743"/>
      <c r="DXH41" s="743"/>
      <c r="DXI41" s="743"/>
      <c r="DXJ41" s="743"/>
      <c r="DXK41" s="742"/>
      <c r="DXL41" s="743"/>
      <c r="DXM41" s="743"/>
      <c r="DXN41" s="743"/>
      <c r="DXO41" s="743"/>
      <c r="DXP41" s="743"/>
      <c r="DXQ41" s="743"/>
      <c r="DXR41" s="743"/>
      <c r="DXS41" s="743"/>
      <c r="DXT41" s="743"/>
      <c r="DXU41" s="743"/>
      <c r="DXV41" s="743"/>
      <c r="DXW41" s="743"/>
      <c r="DXX41" s="743"/>
      <c r="DXY41" s="743"/>
      <c r="DXZ41" s="743"/>
      <c r="DYA41" s="743"/>
      <c r="DYB41" s="743"/>
      <c r="DYC41" s="743"/>
      <c r="DYD41" s="743"/>
      <c r="DYE41" s="743"/>
      <c r="DYF41" s="743"/>
      <c r="DYG41" s="743"/>
      <c r="DYH41" s="743"/>
      <c r="DYI41" s="743"/>
      <c r="DYJ41" s="743"/>
      <c r="DYK41" s="743"/>
      <c r="DYL41" s="743"/>
      <c r="DYM41" s="743"/>
      <c r="DYN41" s="743"/>
      <c r="DYO41" s="743"/>
      <c r="DYP41" s="742"/>
      <c r="DYQ41" s="743"/>
      <c r="DYR41" s="743"/>
      <c r="DYS41" s="743"/>
      <c r="DYT41" s="743"/>
      <c r="DYU41" s="743"/>
      <c r="DYV41" s="743"/>
      <c r="DYW41" s="743"/>
      <c r="DYX41" s="743"/>
      <c r="DYY41" s="743"/>
      <c r="DYZ41" s="743"/>
      <c r="DZA41" s="743"/>
      <c r="DZB41" s="743"/>
      <c r="DZC41" s="743"/>
      <c r="DZD41" s="743"/>
      <c r="DZE41" s="743"/>
      <c r="DZF41" s="743"/>
      <c r="DZG41" s="743"/>
      <c r="DZH41" s="743"/>
      <c r="DZI41" s="743"/>
      <c r="DZJ41" s="743"/>
      <c r="DZK41" s="743"/>
      <c r="DZL41" s="743"/>
      <c r="DZM41" s="743"/>
      <c r="DZN41" s="743"/>
      <c r="DZO41" s="743"/>
      <c r="DZP41" s="743"/>
      <c r="DZQ41" s="743"/>
      <c r="DZR41" s="743"/>
      <c r="DZS41" s="743"/>
      <c r="DZT41" s="743"/>
      <c r="DZU41" s="742"/>
      <c r="DZV41" s="743"/>
      <c r="DZW41" s="743"/>
      <c r="DZX41" s="743"/>
      <c r="DZY41" s="743"/>
      <c r="DZZ41" s="743"/>
      <c r="EAA41" s="743"/>
      <c r="EAB41" s="743"/>
      <c r="EAC41" s="743"/>
      <c r="EAD41" s="743"/>
      <c r="EAE41" s="743"/>
      <c r="EAF41" s="743"/>
      <c r="EAG41" s="743"/>
      <c r="EAH41" s="743"/>
      <c r="EAI41" s="743"/>
      <c r="EAJ41" s="743"/>
      <c r="EAK41" s="743"/>
      <c r="EAL41" s="743"/>
      <c r="EAM41" s="743"/>
      <c r="EAN41" s="743"/>
      <c r="EAO41" s="743"/>
      <c r="EAP41" s="743"/>
      <c r="EAQ41" s="743"/>
      <c r="EAR41" s="743"/>
      <c r="EAS41" s="743"/>
      <c r="EAT41" s="743"/>
      <c r="EAU41" s="743"/>
      <c r="EAV41" s="743"/>
      <c r="EAW41" s="743"/>
      <c r="EAX41" s="743"/>
      <c r="EAY41" s="743"/>
      <c r="EAZ41" s="742"/>
      <c r="EBA41" s="743"/>
      <c r="EBB41" s="743"/>
      <c r="EBC41" s="743"/>
      <c r="EBD41" s="743"/>
      <c r="EBE41" s="743"/>
      <c r="EBF41" s="743"/>
      <c r="EBG41" s="743"/>
      <c r="EBH41" s="743"/>
      <c r="EBI41" s="743"/>
      <c r="EBJ41" s="743"/>
      <c r="EBK41" s="743"/>
      <c r="EBL41" s="743"/>
      <c r="EBM41" s="743"/>
      <c r="EBN41" s="743"/>
      <c r="EBO41" s="743"/>
      <c r="EBP41" s="743"/>
      <c r="EBQ41" s="743"/>
      <c r="EBR41" s="743"/>
      <c r="EBS41" s="743"/>
      <c r="EBT41" s="743"/>
      <c r="EBU41" s="743"/>
      <c r="EBV41" s="743"/>
      <c r="EBW41" s="743"/>
      <c r="EBX41" s="743"/>
      <c r="EBY41" s="743"/>
      <c r="EBZ41" s="743"/>
      <c r="ECA41" s="743"/>
      <c r="ECB41" s="743"/>
      <c r="ECC41" s="743"/>
      <c r="ECD41" s="743"/>
      <c r="ECE41" s="742"/>
      <c r="ECF41" s="743"/>
      <c r="ECG41" s="743"/>
      <c r="ECH41" s="743"/>
      <c r="ECI41" s="743"/>
      <c r="ECJ41" s="743"/>
      <c r="ECK41" s="743"/>
      <c r="ECL41" s="743"/>
      <c r="ECM41" s="743"/>
      <c r="ECN41" s="743"/>
      <c r="ECO41" s="743"/>
      <c r="ECP41" s="743"/>
      <c r="ECQ41" s="743"/>
      <c r="ECR41" s="743"/>
      <c r="ECS41" s="743"/>
      <c r="ECT41" s="743"/>
      <c r="ECU41" s="743"/>
      <c r="ECV41" s="743"/>
      <c r="ECW41" s="743"/>
      <c r="ECX41" s="743"/>
      <c r="ECY41" s="743"/>
      <c r="ECZ41" s="743"/>
      <c r="EDA41" s="743"/>
      <c r="EDB41" s="743"/>
      <c r="EDC41" s="743"/>
      <c r="EDD41" s="743"/>
      <c r="EDE41" s="743"/>
      <c r="EDF41" s="743"/>
      <c r="EDG41" s="743"/>
      <c r="EDH41" s="743"/>
      <c r="EDI41" s="743"/>
      <c r="EDJ41" s="742"/>
      <c r="EDK41" s="743"/>
      <c r="EDL41" s="743"/>
      <c r="EDM41" s="743"/>
      <c r="EDN41" s="743"/>
      <c r="EDO41" s="743"/>
      <c r="EDP41" s="743"/>
      <c r="EDQ41" s="743"/>
      <c r="EDR41" s="743"/>
      <c r="EDS41" s="743"/>
      <c r="EDT41" s="743"/>
      <c r="EDU41" s="743"/>
      <c r="EDV41" s="743"/>
      <c r="EDW41" s="743"/>
      <c r="EDX41" s="743"/>
      <c r="EDY41" s="743"/>
      <c r="EDZ41" s="743"/>
      <c r="EEA41" s="743"/>
      <c r="EEB41" s="743"/>
      <c r="EEC41" s="743"/>
      <c r="EED41" s="743"/>
      <c r="EEE41" s="743"/>
      <c r="EEF41" s="743"/>
      <c r="EEG41" s="743"/>
      <c r="EEH41" s="743"/>
      <c r="EEI41" s="743"/>
      <c r="EEJ41" s="743"/>
      <c r="EEK41" s="743"/>
      <c r="EEL41" s="743"/>
      <c r="EEM41" s="743"/>
      <c r="EEN41" s="743"/>
      <c r="EEO41" s="742"/>
      <c r="EEP41" s="743"/>
      <c r="EEQ41" s="743"/>
      <c r="EER41" s="743"/>
      <c r="EES41" s="743"/>
      <c r="EET41" s="743"/>
      <c r="EEU41" s="743"/>
      <c r="EEV41" s="743"/>
      <c r="EEW41" s="743"/>
      <c r="EEX41" s="743"/>
      <c r="EEY41" s="743"/>
      <c r="EEZ41" s="743"/>
      <c r="EFA41" s="743"/>
      <c r="EFB41" s="743"/>
      <c r="EFC41" s="743"/>
      <c r="EFD41" s="743"/>
      <c r="EFE41" s="743"/>
      <c r="EFF41" s="743"/>
      <c r="EFG41" s="743"/>
      <c r="EFH41" s="743"/>
      <c r="EFI41" s="743"/>
      <c r="EFJ41" s="743"/>
      <c r="EFK41" s="743"/>
      <c r="EFL41" s="743"/>
      <c r="EFM41" s="743"/>
      <c r="EFN41" s="743"/>
      <c r="EFO41" s="743"/>
      <c r="EFP41" s="743"/>
      <c r="EFQ41" s="743"/>
      <c r="EFR41" s="743"/>
      <c r="EFS41" s="743"/>
      <c r="EFT41" s="742"/>
      <c r="EFU41" s="743"/>
      <c r="EFV41" s="743"/>
      <c r="EFW41" s="743"/>
      <c r="EFX41" s="743"/>
      <c r="EFY41" s="743"/>
      <c r="EFZ41" s="743"/>
      <c r="EGA41" s="743"/>
      <c r="EGB41" s="743"/>
      <c r="EGC41" s="743"/>
      <c r="EGD41" s="743"/>
      <c r="EGE41" s="743"/>
      <c r="EGF41" s="743"/>
      <c r="EGG41" s="743"/>
      <c r="EGH41" s="743"/>
      <c r="EGI41" s="743"/>
      <c r="EGJ41" s="743"/>
      <c r="EGK41" s="743"/>
      <c r="EGL41" s="743"/>
      <c r="EGM41" s="743"/>
      <c r="EGN41" s="743"/>
      <c r="EGO41" s="743"/>
      <c r="EGP41" s="743"/>
      <c r="EGQ41" s="743"/>
      <c r="EGR41" s="743"/>
      <c r="EGS41" s="743"/>
      <c r="EGT41" s="743"/>
      <c r="EGU41" s="743"/>
      <c r="EGV41" s="743"/>
      <c r="EGW41" s="743"/>
      <c r="EGX41" s="743"/>
      <c r="EGY41" s="742"/>
      <c r="EGZ41" s="743"/>
      <c r="EHA41" s="743"/>
      <c r="EHB41" s="743"/>
      <c r="EHC41" s="743"/>
      <c r="EHD41" s="743"/>
      <c r="EHE41" s="743"/>
      <c r="EHF41" s="743"/>
      <c r="EHG41" s="743"/>
      <c r="EHH41" s="743"/>
      <c r="EHI41" s="743"/>
      <c r="EHJ41" s="743"/>
      <c r="EHK41" s="743"/>
      <c r="EHL41" s="743"/>
      <c r="EHM41" s="743"/>
      <c r="EHN41" s="743"/>
      <c r="EHO41" s="743"/>
      <c r="EHP41" s="743"/>
      <c r="EHQ41" s="743"/>
      <c r="EHR41" s="743"/>
      <c r="EHS41" s="743"/>
      <c r="EHT41" s="743"/>
      <c r="EHU41" s="743"/>
      <c r="EHV41" s="743"/>
      <c r="EHW41" s="743"/>
      <c r="EHX41" s="743"/>
      <c r="EHY41" s="743"/>
      <c r="EHZ41" s="743"/>
      <c r="EIA41" s="743"/>
      <c r="EIB41" s="743"/>
      <c r="EIC41" s="743"/>
      <c r="EID41" s="742"/>
      <c r="EIE41" s="743"/>
      <c r="EIF41" s="743"/>
      <c r="EIG41" s="743"/>
      <c r="EIH41" s="743"/>
      <c r="EII41" s="743"/>
      <c r="EIJ41" s="743"/>
      <c r="EIK41" s="743"/>
      <c r="EIL41" s="743"/>
      <c r="EIM41" s="743"/>
      <c r="EIN41" s="743"/>
      <c r="EIO41" s="743"/>
      <c r="EIP41" s="743"/>
      <c r="EIQ41" s="743"/>
      <c r="EIR41" s="743"/>
      <c r="EIS41" s="743"/>
      <c r="EIT41" s="743"/>
      <c r="EIU41" s="743"/>
      <c r="EIV41" s="743"/>
      <c r="EIW41" s="743"/>
      <c r="EIX41" s="743"/>
      <c r="EIY41" s="743"/>
      <c r="EIZ41" s="743"/>
      <c r="EJA41" s="743"/>
      <c r="EJB41" s="743"/>
      <c r="EJC41" s="743"/>
      <c r="EJD41" s="743"/>
      <c r="EJE41" s="743"/>
      <c r="EJF41" s="743"/>
      <c r="EJG41" s="743"/>
      <c r="EJH41" s="743"/>
      <c r="EJI41" s="742"/>
      <c r="EJJ41" s="743"/>
      <c r="EJK41" s="743"/>
      <c r="EJL41" s="743"/>
      <c r="EJM41" s="743"/>
      <c r="EJN41" s="743"/>
      <c r="EJO41" s="743"/>
      <c r="EJP41" s="743"/>
      <c r="EJQ41" s="743"/>
      <c r="EJR41" s="743"/>
      <c r="EJS41" s="743"/>
      <c r="EJT41" s="743"/>
      <c r="EJU41" s="743"/>
      <c r="EJV41" s="743"/>
      <c r="EJW41" s="743"/>
      <c r="EJX41" s="743"/>
      <c r="EJY41" s="743"/>
      <c r="EJZ41" s="743"/>
      <c r="EKA41" s="743"/>
      <c r="EKB41" s="743"/>
      <c r="EKC41" s="743"/>
      <c r="EKD41" s="743"/>
      <c r="EKE41" s="743"/>
      <c r="EKF41" s="743"/>
      <c r="EKG41" s="743"/>
      <c r="EKH41" s="743"/>
      <c r="EKI41" s="743"/>
      <c r="EKJ41" s="743"/>
      <c r="EKK41" s="743"/>
      <c r="EKL41" s="743"/>
      <c r="EKM41" s="743"/>
      <c r="EKN41" s="742"/>
      <c r="EKO41" s="743"/>
      <c r="EKP41" s="743"/>
      <c r="EKQ41" s="743"/>
      <c r="EKR41" s="743"/>
      <c r="EKS41" s="743"/>
      <c r="EKT41" s="743"/>
      <c r="EKU41" s="743"/>
      <c r="EKV41" s="743"/>
      <c r="EKW41" s="743"/>
      <c r="EKX41" s="743"/>
      <c r="EKY41" s="743"/>
      <c r="EKZ41" s="743"/>
      <c r="ELA41" s="743"/>
      <c r="ELB41" s="743"/>
      <c r="ELC41" s="743"/>
      <c r="ELD41" s="743"/>
      <c r="ELE41" s="743"/>
      <c r="ELF41" s="743"/>
      <c r="ELG41" s="743"/>
      <c r="ELH41" s="743"/>
      <c r="ELI41" s="743"/>
      <c r="ELJ41" s="743"/>
      <c r="ELK41" s="743"/>
      <c r="ELL41" s="743"/>
      <c r="ELM41" s="743"/>
      <c r="ELN41" s="743"/>
      <c r="ELO41" s="743"/>
      <c r="ELP41" s="743"/>
      <c r="ELQ41" s="743"/>
      <c r="ELR41" s="743"/>
      <c r="ELS41" s="742"/>
      <c r="ELT41" s="743"/>
      <c r="ELU41" s="743"/>
      <c r="ELV41" s="743"/>
      <c r="ELW41" s="743"/>
      <c r="ELX41" s="743"/>
      <c r="ELY41" s="743"/>
      <c r="ELZ41" s="743"/>
      <c r="EMA41" s="743"/>
      <c r="EMB41" s="743"/>
      <c r="EMC41" s="743"/>
      <c r="EMD41" s="743"/>
      <c r="EME41" s="743"/>
      <c r="EMF41" s="743"/>
      <c r="EMG41" s="743"/>
      <c r="EMH41" s="743"/>
      <c r="EMI41" s="743"/>
      <c r="EMJ41" s="743"/>
      <c r="EMK41" s="743"/>
      <c r="EML41" s="743"/>
      <c r="EMM41" s="743"/>
      <c r="EMN41" s="743"/>
      <c r="EMO41" s="743"/>
      <c r="EMP41" s="743"/>
      <c r="EMQ41" s="743"/>
      <c r="EMR41" s="743"/>
      <c r="EMS41" s="743"/>
      <c r="EMT41" s="743"/>
      <c r="EMU41" s="743"/>
      <c r="EMV41" s="743"/>
      <c r="EMW41" s="743"/>
      <c r="EMX41" s="742"/>
      <c r="EMY41" s="743"/>
      <c r="EMZ41" s="743"/>
      <c r="ENA41" s="743"/>
      <c r="ENB41" s="743"/>
      <c r="ENC41" s="743"/>
      <c r="END41" s="743"/>
      <c r="ENE41" s="743"/>
      <c r="ENF41" s="743"/>
      <c r="ENG41" s="743"/>
      <c r="ENH41" s="743"/>
      <c r="ENI41" s="743"/>
      <c r="ENJ41" s="743"/>
      <c r="ENK41" s="743"/>
      <c r="ENL41" s="743"/>
      <c r="ENM41" s="743"/>
      <c r="ENN41" s="743"/>
      <c r="ENO41" s="743"/>
      <c r="ENP41" s="743"/>
      <c r="ENQ41" s="743"/>
      <c r="ENR41" s="743"/>
      <c r="ENS41" s="743"/>
      <c r="ENT41" s="743"/>
      <c r="ENU41" s="743"/>
      <c r="ENV41" s="743"/>
      <c r="ENW41" s="743"/>
      <c r="ENX41" s="743"/>
      <c r="ENY41" s="743"/>
      <c r="ENZ41" s="743"/>
      <c r="EOA41" s="743"/>
      <c r="EOB41" s="743"/>
      <c r="EOC41" s="742"/>
      <c r="EOD41" s="743"/>
      <c r="EOE41" s="743"/>
      <c r="EOF41" s="743"/>
      <c r="EOG41" s="743"/>
      <c r="EOH41" s="743"/>
      <c r="EOI41" s="743"/>
      <c r="EOJ41" s="743"/>
      <c r="EOK41" s="743"/>
      <c r="EOL41" s="743"/>
      <c r="EOM41" s="743"/>
      <c r="EON41" s="743"/>
      <c r="EOO41" s="743"/>
      <c r="EOP41" s="743"/>
      <c r="EOQ41" s="743"/>
      <c r="EOR41" s="743"/>
      <c r="EOS41" s="743"/>
      <c r="EOT41" s="743"/>
      <c r="EOU41" s="743"/>
      <c r="EOV41" s="743"/>
      <c r="EOW41" s="743"/>
      <c r="EOX41" s="743"/>
      <c r="EOY41" s="743"/>
      <c r="EOZ41" s="743"/>
      <c r="EPA41" s="743"/>
      <c r="EPB41" s="743"/>
      <c r="EPC41" s="743"/>
      <c r="EPD41" s="743"/>
      <c r="EPE41" s="743"/>
      <c r="EPF41" s="743"/>
      <c r="EPG41" s="743"/>
      <c r="EPH41" s="742"/>
      <c r="EPI41" s="743"/>
      <c r="EPJ41" s="743"/>
      <c r="EPK41" s="743"/>
      <c r="EPL41" s="743"/>
      <c r="EPM41" s="743"/>
      <c r="EPN41" s="743"/>
      <c r="EPO41" s="743"/>
      <c r="EPP41" s="743"/>
      <c r="EPQ41" s="743"/>
      <c r="EPR41" s="743"/>
      <c r="EPS41" s="743"/>
      <c r="EPT41" s="743"/>
      <c r="EPU41" s="743"/>
      <c r="EPV41" s="743"/>
      <c r="EPW41" s="743"/>
      <c r="EPX41" s="743"/>
      <c r="EPY41" s="743"/>
      <c r="EPZ41" s="743"/>
      <c r="EQA41" s="743"/>
      <c r="EQB41" s="743"/>
      <c r="EQC41" s="743"/>
      <c r="EQD41" s="743"/>
      <c r="EQE41" s="743"/>
      <c r="EQF41" s="743"/>
      <c r="EQG41" s="743"/>
      <c r="EQH41" s="743"/>
      <c r="EQI41" s="743"/>
      <c r="EQJ41" s="743"/>
      <c r="EQK41" s="743"/>
      <c r="EQL41" s="743"/>
      <c r="EQM41" s="742"/>
      <c r="EQN41" s="743"/>
      <c r="EQO41" s="743"/>
      <c r="EQP41" s="743"/>
      <c r="EQQ41" s="743"/>
      <c r="EQR41" s="743"/>
      <c r="EQS41" s="743"/>
      <c r="EQT41" s="743"/>
      <c r="EQU41" s="743"/>
      <c r="EQV41" s="743"/>
      <c r="EQW41" s="743"/>
      <c r="EQX41" s="743"/>
      <c r="EQY41" s="743"/>
      <c r="EQZ41" s="743"/>
      <c r="ERA41" s="743"/>
      <c r="ERB41" s="743"/>
      <c r="ERC41" s="743"/>
      <c r="ERD41" s="743"/>
      <c r="ERE41" s="743"/>
      <c r="ERF41" s="743"/>
      <c r="ERG41" s="743"/>
      <c r="ERH41" s="743"/>
      <c r="ERI41" s="743"/>
      <c r="ERJ41" s="743"/>
      <c r="ERK41" s="743"/>
      <c r="ERL41" s="743"/>
      <c r="ERM41" s="743"/>
      <c r="ERN41" s="743"/>
      <c r="ERO41" s="743"/>
      <c r="ERP41" s="743"/>
      <c r="ERQ41" s="743"/>
      <c r="ERR41" s="742"/>
      <c r="ERS41" s="743"/>
      <c r="ERT41" s="743"/>
      <c r="ERU41" s="743"/>
      <c r="ERV41" s="743"/>
      <c r="ERW41" s="743"/>
      <c r="ERX41" s="743"/>
      <c r="ERY41" s="743"/>
      <c r="ERZ41" s="743"/>
      <c r="ESA41" s="743"/>
      <c r="ESB41" s="743"/>
      <c r="ESC41" s="743"/>
      <c r="ESD41" s="743"/>
      <c r="ESE41" s="743"/>
      <c r="ESF41" s="743"/>
      <c r="ESG41" s="743"/>
      <c r="ESH41" s="743"/>
      <c r="ESI41" s="743"/>
      <c r="ESJ41" s="743"/>
      <c r="ESK41" s="743"/>
      <c r="ESL41" s="743"/>
      <c r="ESM41" s="743"/>
      <c r="ESN41" s="743"/>
      <c r="ESO41" s="743"/>
      <c r="ESP41" s="743"/>
      <c r="ESQ41" s="743"/>
      <c r="ESR41" s="743"/>
      <c r="ESS41" s="743"/>
      <c r="EST41" s="743"/>
      <c r="ESU41" s="743"/>
      <c r="ESV41" s="743"/>
      <c r="ESW41" s="742"/>
      <c r="ESX41" s="743"/>
      <c r="ESY41" s="743"/>
      <c r="ESZ41" s="743"/>
      <c r="ETA41" s="743"/>
      <c r="ETB41" s="743"/>
      <c r="ETC41" s="743"/>
      <c r="ETD41" s="743"/>
      <c r="ETE41" s="743"/>
      <c r="ETF41" s="743"/>
      <c r="ETG41" s="743"/>
      <c r="ETH41" s="743"/>
      <c r="ETI41" s="743"/>
      <c r="ETJ41" s="743"/>
      <c r="ETK41" s="743"/>
      <c r="ETL41" s="743"/>
      <c r="ETM41" s="743"/>
      <c r="ETN41" s="743"/>
      <c r="ETO41" s="743"/>
      <c r="ETP41" s="743"/>
      <c r="ETQ41" s="743"/>
      <c r="ETR41" s="743"/>
      <c r="ETS41" s="743"/>
      <c r="ETT41" s="743"/>
      <c r="ETU41" s="743"/>
      <c r="ETV41" s="743"/>
      <c r="ETW41" s="743"/>
      <c r="ETX41" s="743"/>
      <c r="ETY41" s="743"/>
      <c r="ETZ41" s="743"/>
      <c r="EUA41" s="743"/>
      <c r="EUB41" s="742"/>
      <c r="EUC41" s="743"/>
      <c r="EUD41" s="743"/>
      <c r="EUE41" s="743"/>
      <c r="EUF41" s="743"/>
      <c r="EUG41" s="743"/>
      <c r="EUH41" s="743"/>
      <c r="EUI41" s="743"/>
      <c r="EUJ41" s="743"/>
      <c r="EUK41" s="743"/>
      <c r="EUL41" s="743"/>
      <c r="EUM41" s="743"/>
      <c r="EUN41" s="743"/>
      <c r="EUO41" s="743"/>
      <c r="EUP41" s="743"/>
      <c r="EUQ41" s="743"/>
      <c r="EUR41" s="743"/>
      <c r="EUS41" s="743"/>
      <c r="EUT41" s="743"/>
      <c r="EUU41" s="743"/>
      <c r="EUV41" s="743"/>
      <c r="EUW41" s="743"/>
      <c r="EUX41" s="743"/>
      <c r="EUY41" s="743"/>
      <c r="EUZ41" s="743"/>
      <c r="EVA41" s="743"/>
      <c r="EVB41" s="743"/>
      <c r="EVC41" s="743"/>
      <c r="EVD41" s="743"/>
      <c r="EVE41" s="743"/>
      <c r="EVF41" s="743"/>
      <c r="EVG41" s="742"/>
      <c r="EVH41" s="743"/>
      <c r="EVI41" s="743"/>
      <c r="EVJ41" s="743"/>
      <c r="EVK41" s="743"/>
      <c r="EVL41" s="743"/>
      <c r="EVM41" s="743"/>
      <c r="EVN41" s="743"/>
      <c r="EVO41" s="743"/>
      <c r="EVP41" s="743"/>
      <c r="EVQ41" s="743"/>
      <c r="EVR41" s="743"/>
      <c r="EVS41" s="743"/>
      <c r="EVT41" s="743"/>
      <c r="EVU41" s="743"/>
      <c r="EVV41" s="743"/>
      <c r="EVW41" s="743"/>
      <c r="EVX41" s="743"/>
      <c r="EVY41" s="743"/>
      <c r="EVZ41" s="743"/>
      <c r="EWA41" s="743"/>
      <c r="EWB41" s="743"/>
      <c r="EWC41" s="743"/>
      <c r="EWD41" s="743"/>
      <c r="EWE41" s="743"/>
      <c r="EWF41" s="743"/>
      <c r="EWG41" s="743"/>
      <c r="EWH41" s="743"/>
      <c r="EWI41" s="743"/>
      <c r="EWJ41" s="743"/>
      <c r="EWK41" s="743"/>
      <c r="EWL41" s="742"/>
      <c r="EWM41" s="743"/>
      <c r="EWN41" s="743"/>
      <c r="EWO41" s="743"/>
      <c r="EWP41" s="743"/>
      <c r="EWQ41" s="743"/>
      <c r="EWR41" s="743"/>
      <c r="EWS41" s="743"/>
      <c r="EWT41" s="743"/>
      <c r="EWU41" s="743"/>
      <c r="EWV41" s="743"/>
      <c r="EWW41" s="743"/>
      <c r="EWX41" s="743"/>
      <c r="EWY41" s="743"/>
      <c r="EWZ41" s="743"/>
      <c r="EXA41" s="743"/>
      <c r="EXB41" s="743"/>
      <c r="EXC41" s="743"/>
      <c r="EXD41" s="743"/>
      <c r="EXE41" s="743"/>
      <c r="EXF41" s="743"/>
      <c r="EXG41" s="743"/>
      <c r="EXH41" s="743"/>
      <c r="EXI41" s="743"/>
      <c r="EXJ41" s="743"/>
      <c r="EXK41" s="743"/>
      <c r="EXL41" s="743"/>
      <c r="EXM41" s="743"/>
      <c r="EXN41" s="743"/>
      <c r="EXO41" s="743"/>
      <c r="EXP41" s="743"/>
      <c r="EXQ41" s="742"/>
      <c r="EXR41" s="743"/>
      <c r="EXS41" s="743"/>
      <c r="EXT41" s="743"/>
      <c r="EXU41" s="743"/>
      <c r="EXV41" s="743"/>
      <c r="EXW41" s="743"/>
      <c r="EXX41" s="743"/>
      <c r="EXY41" s="743"/>
      <c r="EXZ41" s="743"/>
      <c r="EYA41" s="743"/>
      <c r="EYB41" s="743"/>
      <c r="EYC41" s="743"/>
      <c r="EYD41" s="743"/>
      <c r="EYE41" s="743"/>
      <c r="EYF41" s="743"/>
      <c r="EYG41" s="743"/>
      <c r="EYH41" s="743"/>
      <c r="EYI41" s="743"/>
      <c r="EYJ41" s="743"/>
      <c r="EYK41" s="743"/>
      <c r="EYL41" s="743"/>
      <c r="EYM41" s="743"/>
      <c r="EYN41" s="743"/>
      <c r="EYO41" s="743"/>
      <c r="EYP41" s="743"/>
      <c r="EYQ41" s="743"/>
      <c r="EYR41" s="743"/>
      <c r="EYS41" s="743"/>
      <c r="EYT41" s="743"/>
      <c r="EYU41" s="743"/>
      <c r="EYV41" s="742"/>
      <c r="EYW41" s="743"/>
      <c r="EYX41" s="743"/>
      <c r="EYY41" s="743"/>
      <c r="EYZ41" s="743"/>
      <c r="EZA41" s="743"/>
      <c r="EZB41" s="743"/>
      <c r="EZC41" s="743"/>
      <c r="EZD41" s="743"/>
      <c r="EZE41" s="743"/>
      <c r="EZF41" s="743"/>
      <c r="EZG41" s="743"/>
      <c r="EZH41" s="743"/>
      <c r="EZI41" s="743"/>
      <c r="EZJ41" s="743"/>
      <c r="EZK41" s="743"/>
      <c r="EZL41" s="743"/>
      <c r="EZM41" s="743"/>
      <c r="EZN41" s="743"/>
      <c r="EZO41" s="743"/>
      <c r="EZP41" s="743"/>
      <c r="EZQ41" s="743"/>
      <c r="EZR41" s="743"/>
      <c r="EZS41" s="743"/>
      <c r="EZT41" s="743"/>
      <c r="EZU41" s="743"/>
      <c r="EZV41" s="743"/>
      <c r="EZW41" s="743"/>
      <c r="EZX41" s="743"/>
      <c r="EZY41" s="743"/>
      <c r="EZZ41" s="743"/>
      <c r="FAA41" s="742"/>
      <c r="FAB41" s="743"/>
      <c r="FAC41" s="743"/>
      <c r="FAD41" s="743"/>
      <c r="FAE41" s="743"/>
      <c r="FAF41" s="743"/>
      <c r="FAG41" s="743"/>
      <c r="FAH41" s="743"/>
      <c r="FAI41" s="743"/>
      <c r="FAJ41" s="743"/>
      <c r="FAK41" s="743"/>
      <c r="FAL41" s="743"/>
      <c r="FAM41" s="743"/>
      <c r="FAN41" s="743"/>
      <c r="FAO41" s="743"/>
      <c r="FAP41" s="743"/>
      <c r="FAQ41" s="743"/>
      <c r="FAR41" s="743"/>
      <c r="FAS41" s="743"/>
      <c r="FAT41" s="743"/>
      <c r="FAU41" s="743"/>
      <c r="FAV41" s="743"/>
      <c r="FAW41" s="743"/>
      <c r="FAX41" s="743"/>
      <c r="FAY41" s="743"/>
      <c r="FAZ41" s="743"/>
      <c r="FBA41" s="743"/>
      <c r="FBB41" s="743"/>
      <c r="FBC41" s="743"/>
      <c r="FBD41" s="743"/>
      <c r="FBE41" s="743"/>
      <c r="FBF41" s="742"/>
      <c r="FBG41" s="743"/>
      <c r="FBH41" s="743"/>
      <c r="FBI41" s="743"/>
      <c r="FBJ41" s="743"/>
      <c r="FBK41" s="743"/>
      <c r="FBL41" s="743"/>
      <c r="FBM41" s="743"/>
      <c r="FBN41" s="743"/>
      <c r="FBO41" s="743"/>
      <c r="FBP41" s="743"/>
      <c r="FBQ41" s="743"/>
      <c r="FBR41" s="743"/>
      <c r="FBS41" s="743"/>
      <c r="FBT41" s="743"/>
      <c r="FBU41" s="743"/>
      <c r="FBV41" s="743"/>
      <c r="FBW41" s="743"/>
      <c r="FBX41" s="743"/>
      <c r="FBY41" s="743"/>
      <c r="FBZ41" s="743"/>
      <c r="FCA41" s="743"/>
      <c r="FCB41" s="743"/>
      <c r="FCC41" s="743"/>
      <c r="FCD41" s="743"/>
      <c r="FCE41" s="743"/>
      <c r="FCF41" s="743"/>
      <c r="FCG41" s="743"/>
      <c r="FCH41" s="743"/>
      <c r="FCI41" s="743"/>
      <c r="FCJ41" s="743"/>
      <c r="FCK41" s="742"/>
      <c r="FCL41" s="743"/>
      <c r="FCM41" s="743"/>
      <c r="FCN41" s="743"/>
      <c r="FCO41" s="743"/>
      <c r="FCP41" s="743"/>
      <c r="FCQ41" s="743"/>
      <c r="FCR41" s="743"/>
      <c r="FCS41" s="743"/>
      <c r="FCT41" s="743"/>
      <c r="FCU41" s="743"/>
      <c r="FCV41" s="743"/>
      <c r="FCW41" s="743"/>
      <c r="FCX41" s="743"/>
      <c r="FCY41" s="743"/>
      <c r="FCZ41" s="743"/>
      <c r="FDA41" s="743"/>
      <c r="FDB41" s="743"/>
      <c r="FDC41" s="743"/>
      <c r="FDD41" s="743"/>
      <c r="FDE41" s="743"/>
      <c r="FDF41" s="743"/>
      <c r="FDG41" s="743"/>
      <c r="FDH41" s="743"/>
      <c r="FDI41" s="743"/>
      <c r="FDJ41" s="743"/>
      <c r="FDK41" s="743"/>
      <c r="FDL41" s="743"/>
      <c r="FDM41" s="743"/>
      <c r="FDN41" s="743"/>
      <c r="FDO41" s="743"/>
      <c r="FDP41" s="742"/>
      <c r="FDQ41" s="743"/>
      <c r="FDR41" s="743"/>
      <c r="FDS41" s="743"/>
      <c r="FDT41" s="743"/>
      <c r="FDU41" s="743"/>
      <c r="FDV41" s="743"/>
      <c r="FDW41" s="743"/>
      <c r="FDX41" s="743"/>
      <c r="FDY41" s="743"/>
      <c r="FDZ41" s="743"/>
      <c r="FEA41" s="743"/>
      <c r="FEB41" s="743"/>
      <c r="FEC41" s="743"/>
      <c r="FED41" s="743"/>
      <c r="FEE41" s="743"/>
      <c r="FEF41" s="743"/>
      <c r="FEG41" s="743"/>
      <c r="FEH41" s="743"/>
      <c r="FEI41" s="743"/>
      <c r="FEJ41" s="743"/>
      <c r="FEK41" s="743"/>
      <c r="FEL41" s="743"/>
      <c r="FEM41" s="743"/>
      <c r="FEN41" s="743"/>
      <c r="FEO41" s="743"/>
      <c r="FEP41" s="743"/>
      <c r="FEQ41" s="743"/>
      <c r="FER41" s="743"/>
      <c r="FES41" s="743"/>
      <c r="FET41" s="743"/>
      <c r="FEU41" s="742"/>
      <c r="FEV41" s="743"/>
      <c r="FEW41" s="743"/>
      <c r="FEX41" s="743"/>
      <c r="FEY41" s="743"/>
      <c r="FEZ41" s="743"/>
      <c r="FFA41" s="743"/>
      <c r="FFB41" s="743"/>
      <c r="FFC41" s="743"/>
      <c r="FFD41" s="743"/>
      <c r="FFE41" s="743"/>
      <c r="FFF41" s="743"/>
      <c r="FFG41" s="743"/>
      <c r="FFH41" s="743"/>
      <c r="FFI41" s="743"/>
      <c r="FFJ41" s="743"/>
      <c r="FFK41" s="743"/>
      <c r="FFL41" s="743"/>
      <c r="FFM41" s="743"/>
      <c r="FFN41" s="743"/>
      <c r="FFO41" s="743"/>
      <c r="FFP41" s="743"/>
      <c r="FFQ41" s="743"/>
      <c r="FFR41" s="743"/>
      <c r="FFS41" s="743"/>
      <c r="FFT41" s="743"/>
      <c r="FFU41" s="743"/>
      <c r="FFV41" s="743"/>
      <c r="FFW41" s="743"/>
      <c r="FFX41" s="743"/>
      <c r="FFY41" s="743"/>
      <c r="FFZ41" s="742"/>
      <c r="FGA41" s="743"/>
      <c r="FGB41" s="743"/>
      <c r="FGC41" s="743"/>
      <c r="FGD41" s="743"/>
      <c r="FGE41" s="743"/>
      <c r="FGF41" s="743"/>
      <c r="FGG41" s="743"/>
      <c r="FGH41" s="743"/>
      <c r="FGI41" s="743"/>
      <c r="FGJ41" s="743"/>
      <c r="FGK41" s="743"/>
      <c r="FGL41" s="743"/>
      <c r="FGM41" s="743"/>
      <c r="FGN41" s="743"/>
      <c r="FGO41" s="743"/>
      <c r="FGP41" s="743"/>
      <c r="FGQ41" s="743"/>
      <c r="FGR41" s="743"/>
      <c r="FGS41" s="743"/>
      <c r="FGT41" s="743"/>
      <c r="FGU41" s="743"/>
      <c r="FGV41" s="743"/>
      <c r="FGW41" s="743"/>
      <c r="FGX41" s="743"/>
      <c r="FGY41" s="743"/>
      <c r="FGZ41" s="743"/>
      <c r="FHA41" s="743"/>
      <c r="FHB41" s="743"/>
      <c r="FHC41" s="743"/>
      <c r="FHD41" s="743"/>
      <c r="FHE41" s="742"/>
      <c r="FHF41" s="743"/>
      <c r="FHG41" s="743"/>
      <c r="FHH41" s="743"/>
      <c r="FHI41" s="743"/>
      <c r="FHJ41" s="743"/>
      <c r="FHK41" s="743"/>
      <c r="FHL41" s="743"/>
      <c r="FHM41" s="743"/>
      <c r="FHN41" s="743"/>
      <c r="FHO41" s="743"/>
      <c r="FHP41" s="743"/>
      <c r="FHQ41" s="743"/>
      <c r="FHR41" s="743"/>
      <c r="FHS41" s="743"/>
      <c r="FHT41" s="743"/>
      <c r="FHU41" s="743"/>
      <c r="FHV41" s="743"/>
      <c r="FHW41" s="743"/>
      <c r="FHX41" s="743"/>
      <c r="FHY41" s="743"/>
      <c r="FHZ41" s="743"/>
      <c r="FIA41" s="743"/>
      <c r="FIB41" s="743"/>
      <c r="FIC41" s="743"/>
      <c r="FID41" s="743"/>
      <c r="FIE41" s="743"/>
      <c r="FIF41" s="743"/>
      <c r="FIG41" s="743"/>
      <c r="FIH41" s="743"/>
      <c r="FII41" s="743"/>
      <c r="FIJ41" s="742"/>
      <c r="FIK41" s="743"/>
      <c r="FIL41" s="743"/>
      <c r="FIM41" s="743"/>
      <c r="FIN41" s="743"/>
      <c r="FIO41" s="743"/>
      <c r="FIP41" s="743"/>
      <c r="FIQ41" s="743"/>
      <c r="FIR41" s="743"/>
      <c r="FIS41" s="743"/>
      <c r="FIT41" s="743"/>
      <c r="FIU41" s="743"/>
      <c r="FIV41" s="743"/>
      <c r="FIW41" s="743"/>
      <c r="FIX41" s="743"/>
      <c r="FIY41" s="743"/>
      <c r="FIZ41" s="743"/>
      <c r="FJA41" s="743"/>
      <c r="FJB41" s="743"/>
      <c r="FJC41" s="743"/>
      <c r="FJD41" s="743"/>
      <c r="FJE41" s="743"/>
      <c r="FJF41" s="743"/>
      <c r="FJG41" s="743"/>
      <c r="FJH41" s="743"/>
      <c r="FJI41" s="743"/>
      <c r="FJJ41" s="743"/>
      <c r="FJK41" s="743"/>
      <c r="FJL41" s="743"/>
      <c r="FJM41" s="743"/>
      <c r="FJN41" s="743"/>
      <c r="FJO41" s="742"/>
      <c r="FJP41" s="743"/>
      <c r="FJQ41" s="743"/>
      <c r="FJR41" s="743"/>
      <c r="FJS41" s="743"/>
      <c r="FJT41" s="743"/>
      <c r="FJU41" s="743"/>
      <c r="FJV41" s="743"/>
      <c r="FJW41" s="743"/>
      <c r="FJX41" s="743"/>
      <c r="FJY41" s="743"/>
      <c r="FJZ41" s="743"/>
      <c r="FKA41" s="743"/>
      <c r="FKB41" s="743"/>
      <c r="FKC41" s="743"/>
      <c r="FKD41" s="743"/>
      <c r="FKE41" s="743"/>
      <c r="FKF41" s="743"/>
      <c r="FKG41" s="743"/>
      <c r="FKH41" s="743"/>
      <c r="FKI41" s="743"/>
      <c r="FKJ41" s="743"/>
      <c r="FKK41" s="743"/>
      <c r="FKL41" s="743"/>
      <c r="FKM41" s="743"/>
      <c r="FKN41" s="743"/>
      <c r="FKO41" s="743"/>
      <c r="FKP41" s="743"/>
      <c r="FKQ41" s="743"/>
      <c r="FKR41" s="743"/>
      <c r="FKS41" s="743"/>
      <c r="FKT41" s="742"/>
      <c r="FKU41" s="743"/>
      <c r="FKV41" s="743"/>
      <c r="FKW41" s="743"/>
      <c r="FKX41" s="743"/>
      <c r="FKY41" s="743"/>
      <c r="FKZ41" s="743"/>
      <c r="FLA41" s="743"/>
      <c r="FLB41" s="743"/>
      <c r="FLC41" s="743"/>
      <c r="FLD41" s="743"/>
      <c r="FLE41" s="743"/>
      <c r="FLF41" s="743"/>
      <c r="FLG41" s="743"/>
      <c r="FLH41" s="743"/>
      <c r="FLI41" s="743"/>
      <c r="FLJ41" s="743"/>
      <c r="FLK41" s="743"/>
      <c r="FLL41" s="743"/>
      <c r="FLM41" s="743"/>
      <c r="FLN41" s="743"/>
      <c r="FLO41" s="743"/>
      <c r="FLP41" s="743"/>
      <c r="FLQ41" s="743"/>
      <c r="FLR41" s="743"/>
      <c r="FLS41" s="743"/>
      <c r="FLT41" s="743"/>
      <c r="FLU41" s="743"/>
      <c r="FLV41" s="743"/>
      <c r="FLW41" s="743"/>
      <c r="FLX41" s="743"/>
      <c r="FLY41" s="742"/>
      <c r="FLZ41" s="743"/>
      <c r="FMA41" s="743"/>
      <c r="FMB41" s="743"/>
      <c r="FMC41" s="743"/>
      <c r="FMD41" s="743"/>
      <c r="FME41" s="743"/>
      <c r="FMF41" s="743"/>
      <c r="FMG41" s="743"/>
      <c r="FMH41" s="743"/>
      <c r="FMI41" s="743"/>
      <c r="FMJ41" s="743"/>
      <c r="FMK41" s="743"/>
      <c r="FML41" s="743"/>
      <c r="FMM41" s="743"/>
      <c r="FMN41" s="743"/>
      <c r="FMO41" s="743"/>
      <c r="FMP41" s="743"/>
      <c r="FMQ41" s="743"/>
      <c r="FMR41" s="743"/>
      <c r="FMS41" s="743"/>
      <c r="FMT41" s="743"/>
      <c r="FMU41" s="743"/>
      <c r="FMV41" s="743"/>
      <c r="FMW41" s="743"/>
      <c r="FMX41" s="743"/>
      <c r="FMY41" s="743"/>
      <c r="FMZ41" s="743"/>
      <c r="FNA41" s="743"/>
      <c r="FNB41" s="743"/>
      <c r="FNC41" s="743"/>
      <c r="FND41" s="742"/>
      <c r="FNE41" s="743"/>
      <c r="FNF41" s="743"/>
      <c r="FNG41" s="743"/>
      <c r="FNH41" s="743"/>
      <c r="FNI41" s="743"/>
      <c r="FNJ41" s="743"/>
      <c r="FNK41" s="743"/>
      <c r="FNL41" s="743"/>
      <c r="FNM41" s="743"/>
      <c r="FNN41" s="743"/>
      <c r="FNO41" s="743"/>
      <c r="FNP41" s="743"/>
      <c r="FNQ41" s="743"/>
      <c r="FNR41" s="743"/>
      <c r="FNS41" s="743"/>
      <c r="FNT41" s="743"/>
      <c r="FNU41" s="743"/>
      <c r="FNV41" s="743"/>
      <c r="FNW41" s="743"/>
      <c r="FNX41" s="743"/>
      <c r="FNY41" s="743"/>
      <c r="FNZ41" s="743"/>
      <c r="FOA41" s="743"/>
      <c r="FOB41" s="743"/>
      <c r="FOC41" s="743"/>
      <c r="FOD41" s="743"/>
      <c r="FOE41" s="743"/>
      <c r="FOF41" s="743"/>
      <c r="FOG41" s="743"/>
      <c r="FOH41" s="743"/>
      <c r="FOI41" s="742"/>
      <c r="FOJ41" s="743"/>
      <c r="FOK41" s="743"/>
      <c r="FOL41" s="743"/>
      <c r="FOM41" s="743"/>
      <c r="FON41" s="743"/>
      <c r="FOO41" s="743"/>
      <c r="FOP41" s="743"/>
      <c r="FOQ41" s="743"/>
      <c r="FOR41" s="743"/>
      <c r="FOS41" s="743"/>
      <c r="FOT41" s="743"/>
      <c r="FOU41" s="743"/>
      <c r="FOV41" s="743"/>
      <c r="FOW41" s="743"/>
      <c r="FOX41" s="743"/>
      <c r="FOY41" s="743"/>
      <c r="FOZ41" s="743"/>
      <c r="FPA41" s="743"/>
      <c r="FPB41" s="743"/>
      <c r="FPC41" s="743"/>
      <c r="FPD41" s="743"/>
      <c r="FPE41" s="743"/>
      <c r="FPF41" s="743"/>
      <c r="FPG41" s="743"/>
      <c r="FPH41" s="743"/>
      <c r="FPI41" s="743"/>
      <c r="FPJ41" s="743"/>
      <c r="FPK41" s="743"/>
      <c r="FPL41" s="743"/>
      <c r="FPM41" s="743"/>
      <c r="FPN41" s="742"/>
      <c r="FPO41" s="743"/>
      <c r="FPP41" s="743"/>
      <c r="FPQ41" s="743"/>
      <c r="FPR41" s="743"/>
      <c r="FPS41" s="743"/>
      <c r="FPT41" s="743"/>
      <c r="FPU41" s="743"/>
      <c r="FPV41" s="743"/>
      <c r="FPW41" s="743"/>
      <c r="FPX41" s="743"/>
      <c r="FPY41" s="743"/>
      <c r="FPZ41" s="743"/>
      <c r="FQA41" s="743"/>
      <c r="FQB41" s="743"/>
      <c r="FQC41" s="743"/>
      <c r="FQD41" s="743"/>
      <c r="FQE41" s="743"/>
      <c r="FQF41" s="743"/>
      <c r="FQG41" s="743"/>
      <c r="FQH41" s="743"/>
      <c r="FQI41" s="743"/>
      <c r="FQJ41" s="743"/>
      <c r="FQK41" s="743"/>
      <c r="FQL41" s="743"/>
      <c r="FQM41" s="743"/>
      <c r="FQN41" s="743"/>
      <c r="FQO41" s="743"/>
      <c r="FQP41" s="743"/>
      <c r="FQQ41" s="743"/>
      <c r="FQR41" s="743"/>
      <c r="FQS41" s="742"/>
      <c r="FQT41" s="743"/>
      <c r="FQU41" s="743"/>
      <c r="FQV41" s="743"/>
      <c r="FQW41" s="743"/>
      <c r="FQX41" s="743"/>
      <c r="FQY41" s="743"/>
      <c r="FQZ41" s="743"/>
      <c r="FRA41" s="743"/>
      <c r="FRB41" s="743"/>
      <c r="FRC41" s="743"/>
      <c r="FRD41" s="743"/>
      <c r="FRE41" s="743"/>
      <c r="FRF41" s="743"/>
      <c r="FRG41" s="743"/>
      <c r="FRH41" s="743"/>
      <c r="FRI41" s="743"/>
      <c r="FRJ41" s="743"/>
      <c r="FRK41" s="743"/>
      <c r="FRL41" s="743"/>
      <c r="FRM41" s="743"/>
      <c r="FRN41" s="743"/>
      <c r="FRO41" s="743"/>
      <c r="FRP41" s="743"/>
      <c r="FRQ41" s="743"/>
      <c r="FRR41" s="743"/>
      <c r="FRS41" s="743"/>
      <c r="FRT41" s="743"/>
      <c r="FRU41" s="743"/>
      <c r="FRV41" s="743"/>
      <c r="FRW41" s="743"/>
      <c r="FRX41" s="742"/>
      <c r="FRY41" s="743"/>
      <c r="FRZ41" s="743"/>
      <c r="FSA41" s="743"/>
      <c r="FSB41" s="743"/>
      <c r="FSC41" s="743"/>
      <c r="FSD41" s="743"/>
      <c r="FSE41" s="743"/>
      <c r="FSF41" s="743"/>
      <c r="FSG41" s="743"/>
      <c r="FSH41" s="743"/>
      <c r="FSI41" s="743"/>
      <c r="FSJ41" s="743"/>
      <c r="FSK41" s="743"/>
      <c r="FSL41" s="743"/>
      <c r="FSM41" s="743"/>
      <c r="FSN41" s="743"/>
      <c r="FSO41" s="743"/>
      <c r="FSP41" s="743"/>
      <c r="FSQ41" s="743"/>
      <c r="FSR41" s="743"/>
      <c r="FSS41" s="743"/>
      <c r="FST41" s="743"/>
      <c r="FSU41" s="743"/>
      <c r="FSV41" s="743"/>
      <c r="FSW41" s="743"/>
      <c r="FSX41" s="743"/>
      <c r="FSY41" s="743"/>
      <c r="FSZ41" s="743"/>
      <c r="FTA41" s="743"/>
      <c r="FTB41" s="743"/>
      <c r="FTC41" s="742"/>
      <c r="FTD41" s="743"/>
      <c r="FTE41" s="743"/>
      <c r="FTF41" s="743"/>
      <c r="FTG41" s="743"/>
      <c r="FTH41" s="743"/>
      <c r="FTI41" s="743"/>
      <c r="FTJ41" s="743"/>
      <c r="FTK41" s="743"/>
      <c r="FTL41" s="743"/>
      <c r="FTM41" s="743"/>
      <c r="FTN41" s="743"/>
      <c r="FTO41" s="743"/>
      <c r="FTP41" s="743"/>
      <c r="FTQ41" s="743"/>
      <c r="FTR41" s="743"/>
      <c r="FTS41" s="743"/>
      <c r="FTT41" s="743"/>
      <c r="FTU41" s="743"/>
      <c r="FTV41" s="743"/>
      <c r="FTW41" s="743"/>
      <c r="FTX41" s="743"/>
      <c r="FTY41" s="743"/>
      <c r="FTZ41" s="743"/>
      <c r="FUA41" s="743"/>
      <c r="FUB41" s="743"/>
      <c r="FUC41" s="743"/>
      <c r="FUD41" s="743"/>
      <c r="FUE41" s="743"/>
      <c r="FUF41" s="743"/>
      <c r="FUG41" s="743"/>
      <c r="FUH41" s="742"/>
      <c r="FUI41" s="743"/>
      <c r="FUJ41" s="743"/>
      <c r="FUK41" s="743"/>
      <c r="FUL41" s="743"/>
      <c r="FUM41" s="743"/>
      <c r="FUN41" s="743"/>
      <c r="FUO41" s="743"/>
      <c r="FUP41" s="743"/>
      <c r="FUQ41" s="743"/>
      <c r="FUR41" s="743"/>
      <c r="FUS41" s="743"/>
      <c r="FUT41" s="743"/>
      <c r="FUU41" s="743"/>
      <c r="FUV41" s="743"/>
      <c r="FUW41" s="743"/>
      <c r="FUX41" s="743"/>
      <c r="FUY41" s="743"/>
      <c r="FUZ41" s="743"/>
      <c r="FVA41" s="743"/>
      <c r="FVB41" s="743"/>
      <c r="FVC41" s="743"/>
      <c r="FVD41" s="743"/>
      <c r="FVE41" s="743"/>
      <c r="FVF41" s="743"/>
      <c r="FVG41" s="743"/>
      <c r="FVH41" s="743"/>
      <c r="FVI41" s="743"/>
      <c r="FVJ41" s="743"/>
      <c r="FVK41" s="743"/>
      <c r="FVL41" s="743"/>
      <c r="FVM41" s="742"/>
      <c r="FVN41" s="743"/>
      <c r="FVO41" s="743"/>
      <c r="FVP41" s="743"/>
      <c r="FVQ41" s="743"/>
      <c r="FVR41" s="743"/>
      <c r="FVS41" s="743"/>
      <c r="FVT41" s="743"/>
      <c r="FVU41" s="743"/>
      <c r="FVV41" s="743"/>
      <c r="FVW41" s="743"/>
      <c r="FVX41" s="743"/>
      <c r="FVY41" s="743"/>
      <c r="FVZ41" s="743"/>
      <c r="FWA41" s="743"/>
      <c r="FWB41" s="743"/>
      <c r="FWC41" s="743"/>
      <c r="FWD41" s="743"/>
      <c r="FWE41" s="743"/>
      <c r="FWF41" s="743"/>
      <c r="FWG41" s="743"/>
      <c r="FWH41" s="743"/>
      <c r="FWI41" s="743"/>
      <c r="FWJ41" s="743"/>
      <c r="FWK41" s="743"/>
      <c r="FWL41" s="743"/>
      <c r="FWM41" s="743"/>
      <c r="FWN41" s="743"/>
      <c r="FWO41" s="743"/>
      <c r="FWP41" s="743"/>
      <c r="FWQ41" s="743"/>
      <c r="FWR41" s="742"/>
      <c r="FWS41" s="743"/>
      <c r="FWT41" s="743"/>
      <c r="FWU41" s="743"/>
      <c r="FWV41" s="743"/>
      <c r="FWW41" s="743"/>
      <c r="FWX41" s="743"/>
      <c r="FWY41" s="743"/>
      <c r="FWZ41" s="743"/>
      <c r="FXA41" s="743"/>
      <c r="FXB41" s="743"/>
      <c r="FXC41" s="743"/>
      <c r="FXD41" s="743"/>
      <c r="FXE41" s="743"/>
      <c r="FXF41" s="743"/>
      <c r="FXG41" s="743"/>
      <c r="FXH41" s="743"/>
      <c r="FXI41" s="743"/>
      <c r="FXJ41" s="743"/>
      <c r="FXK41" s="743"/>
      <c r="FXL41" s="743"/>
      <c r="FXM41" s="743"/>
      <c r="FXN41" s="743"/>
      <c r="FXO41" s="743"/>
      <c r="FXP41" s="743"/>
      <c r="FXQ41" s="743"/>
      <c r="FXR41" s="743"/>
      <c r="FXS41" s="743"/>
      <c r="FXT41" s="743"/>
      <c r="FXU41" s="743"/>
      <c r="FXV41" s="743"/>
      <c r="FXW41" s="742"/>
      <c r="FXX41" s="743"/>
      <c r="FXY41" s="743"/>
      <c r="FXZ41" s="743"/>
      <c r="FYA41" s="743"/>
      <c r="FYB41" s="743"/>
      <c r="FYC41" s="743"/>
      <c r="FYD41" s="743"/>
      <c r="FYE41" s="743"/>
      <c r="FYF41" s="743"/>
      <c r="FYG41" s="743"/>
      <c r="FYH41" s="743"/>
      <c r="FYI41" s="743"/>
      <c r="FYJ41" s="743"/>
      <c r="FYK41" s="743"/>
      <c r="FYL41" s="743"/>
      <c r="FYM41" s="743"/>
      <c r="FYN41" s="743"/>
      <c r="FYO41" s="743"/>
      <c r="FYP41" s="743"/>
      <c r="FYQ41" s="743"/>
      <c r="FYR41" s="743"/>
      <c r="FYS41" s="743"/>
      <c r="FYT41" s="743"/>
      <c r="FYU41" s="743"/>
      <c r="FYV41" s="743"/>
      <c r="FYW41" s="743"/>
      <c r="FYX41" s="743"/>
      <c r="FYY41" s="743"/>
      <c r="FYZ41" s="743"/>
      <c r="FZA41" s="743"/>
      <c r="FZB41" s="742"/>
      <c r="FZC41" s="743"/>
      <c r="FZD41" s="743"/>
      <c r="FZE41" s="743"/>
      <c r="FZF41" s="743"/>
      <c r="FZG41" s="743"/>
      <c r="FZH41" s="743"/>
      <c r="FZI41" s="743"/>
      <c r="FZJ41" s="743"/>
      <c r="FZK41" s="743"/>
      <c r="FZL41" s="743"/>
      <c r="FZM41" s="743"/>
      <c r="FZN41" s="743"/>
      <c r="FZO41" s="743"/>
      <c r="FZP41" s="743"/>
      <c r="FZQ41" s="743"/>
      <c r="FZR41" s="743"/>
      <c r="FZS41" s="743"/>
      <c r="FZT41" s="743"/>
      <c r="FZU41" s="743"/>
      <c r="FZV41" s="743"/>
      <c r="FZW41" s="743"/>
      <c r="FZX41" s="743"/>
      <c r="FZY41" s="743"/>
      <c r="FZZ41" s="743"/>
      <c r="GAA41" s="743"/>
      <c r="GAB41" s="743"/>
      <c r="GAC41" s="743"/>
      <c r="GAD41" s="743"/>
      <c r="GAE41" s="743"/>
      <c r="GAF41" s="743"/>
      <c r="GAG41" s="742"/>
      <c r="GAH41" s="743"/>
      <c r="GAI41" s="743"/>
      <c r="GAJ41" s="743"/>
      <c r="GAK41" s="743"/>
      <c r="GAL41" s="743"/>
      <c r="GAM41" s="743"/>
      <c r="GAN41" s="743"/>
      <c r="GAO41" s="743"/>
      <c r="GAP41" s="743"/>
      <c r="GAQ41" s="743"/>
      <c r="GAR41" s="743"/>
      <c r="GAS41" s="743"/>
      <c r="GAT41" s="743"/>
      <c r="GAU41" s="743"/>
      <c r="GAV41" s="743"/>
      <c r="GAW41" s="743"/>
      <c r="GAX41" s="743"/>
      <c r="GAY41" s="743"/>
      <c r="GAZ41" s="743"/>
      <c r="GBA41" s="743"/>
      <c r="GBB41" s="743"/>
      <c r="GBC41" s="743"/>
      <c r="GBD41" s="743"/>
      <c r="GBE41" s="743"/>
      <c r="GBF41" s="743"/>
      <c r="GBG41" s="743"/>
      <c r="GBH41" s="743"/>
      <c r="GBI41" s="743"/>
      <c r="GBJ41" s="743"/>
      <c r="GBK41" s="743"/>
      <c r="GBL41" s="742"/>
      <c r="GBM41" s="743"/>
      <c r="GBN41" s="743"/>
      <c r="GBO41" s="743"/>
      <c r="GBP41" s="743"/>
      <c r="GBQ41" s="743"/>
      <c r="GBR41" s="743"/>
      <c r="GBS41" s="743"/>
      <c r="GBT41" s="743"/>
      <c r="GBU41" s="743"/>
      <c r="GBV41" s="743"/>
      <c r="GBW41" s="743"/>
      <c r="GBX41" s="743"/>
      <c r="GBY41" s="743"/>
      <c r="GBZ41" s="743"/>
      <c r="GCA41" s="743"/>
      <c r="GCB41" s="743"/>
      <c r="GCC41" s="743"/>
      <c r="GCD41" s="743"/>
      <c r="GCE41" s="743"/>
      <c r="GCF41" s="743"/>
      <c r="GCG41" s="743"/>
      <c r="GCH41" s="743"/>
      <c r="GCI41" s="743"/>
      <c r="GCJ41" s="743"/>
      <c r="GCK41" s="743"/>
      <c r="GCL41" s="743"/>
      <c r="GCM41" s="743"/>
      <c r="GCN41" s="743"/>
      <c r="GCO41" s="743"/>
      <c r="GCP41" s="743"/>
      <c r="GCQ41" s="742"/>
      <c r="GCR41" s="743"/>
      <c r="GCS41" s="743"/>
      <c r="GCT41" s="743"/>
      <c r="GCU41" s="743"/>
      <c r="GCV41" s="743"/>
      <c r="GCW41" s="743"/>
      <c r="GCX41" s="743"/>
      <c r="GCY41" s="743"/>
      <c r="GCZ41" s="743"/>
      <c r="GDA41" s="743"/>
      <c r="GDB41" s="743"/>
      <c r="GDC41" s="743"/>
      <c r="GDD41" s="743"/>
      <c r="GDE41" s="743"/>
      <c r="GDF41" s="743"/>
      <c r="GDG41" s="743"/>
      <c r="GDH41" s="743"/>
      <c r="GDI41" s="743"/>
      <c r="GDJ41" s="743"/>
      <c r="GDK41" s="743"/>
      <c r="GDL41" s="743"/>
      <c r="GDM41" s="743"/>
      <c r="GDN41" s="743"/>
      <c r="GDO41" s="743"/>
      <c r="GDP41" s="743"/>
      <c r="GDQ41" s="743"/>
      <c r="GDR41" s="743"/>
      <c r="GDS41" s="743"/>
      <c r="GDT41" s="743"/>
      <c r="GDU41" s="743"/>
      <c r="GDV41" s="742"/>
      <c r="GDW41" s="743"/>
      <c r="GDX41" s="743"/>
      <c r="GDY41" s="743"/>
      <c r="GDZ41" s="743"/>
      <c r="GEA41" s="743"/>
      <c r="GEB41" s="743"/>
      <c r="GEC41" s="743"/>
      <c r="GED41" s="743"/>
      <c r="GEE41" s="743"/>
      <c r="GEF41" s="743"/>
      <c r="GEG41" s="743"/>
      <c r="GEH41" s="743"/>
      <c r="GEI41" s="743"/>
      <c r="GEJ41" s="743"/>
      <c r="GEK41" s="743"/>
      <c r="GEL41" s="743"/>
      <c r="GEM41" s="743"/>
      <c r="GEN41" s="743"/>
      <c r="GEO41" s="743"/>
      <c r="GEP41" s="743"/>
      <c r="GEQ41" s="743"/>
      <c r="GER41" s="743"/>
      <c r="GES41" s="743"/>
      <c r="GET41" s="743"/>
      <c r="GEU41" s="743"/>
      <c r="GEV41" s="743"/>
      <c r="GEW41" s="743"/>
      <c r="GEX41" s="743"/>
      <c r="GEY41" s="743"/>
      <c r="GEZ41" s="743"/>
      <c r="GFA41" s="742"/>
      <c r="GFB41" s="743"/>
      <c r="GFC41" s="743"/>
      <c r="GFD41" s="743"/>
      <c r="GFE41" s="743"/>
      <c r="GFF41" s="743"/>
      <c r="GFG41" s="743"/>
      <c r="GFH41" s="743"/>
      <c r="GFI41" s="743"/>
      <c r="GFJ41" s="743"/>
      <c r="GFK41" s="743"/>
      <c r="GFL41" s="743"/>
      <c r="GFM41" s="743"/>
      <c r="GFN41" s="743"/>
      <c r="GFO41" s="743"/>
      <c r="GFP41" s="743"/>
      <c r="GFQ41" s="743"/>
      <c r="GFR41" s="743"/>
      <c r="GFS41" s="743"/>
      <c r="GFT41" s="743"/>
      <c r="GFU41" s="743"/>
      <c r="GFV41" s="743"/>
      <c r="GFW41" s="743"/>
      <c r="GFX41" s="743"/>
      <c r="GFY41" s="743"/>
      <c r="GFZ41" s="743"/>
      <c r="GGA41" s="743"/>
      <c r="GGB41" s="743"/>
      <c r="GGC41" s="743"/>
      <c r="GGD41" s="743"/>
      <c r="GGE41" s="743"/>
      <c r="GGF41" s="742"/>
      <c r="GGG41" s="743"/>
      <c r="GGH41" s="743"/>
      <c r="GGI41" s="743"/>
      <c r="GGJ41" s="743"/>
      <c r="GGK41" s="743"/>
      <c r="GGL41" s="743"/>
      <c r="GGM41" s="743"/>
      <c r="GGN41" s="743"/>
      <c r="GGO41" s="743"/>
      <c r="GGP41" s="743"/>
      <c r="GGQ41" s="743"/>
      <c r="GGR41" s="743"/>
      <c r="GGS41" s="743"/>
      <c r="GGT41" s="743"/>
      <c r="GGU41" s="743"/>
      <c r="GGV41" s="743"/>
      <c r="GGW41" s="743"/>
      <c r="GGX41" s="743"/>
      <c r="GGY41" s="743"/>
      <c r="GGZ41" s="743"/>
      <c r="GHA41" s="743"/>
      <c r="GHB41" s="743"/>
      <c r="GHC41" s="743"/>
      <c r="GHD41" s="743"/>
      <c r="GHE41" s="743"/>
      <c r="GHF41" s="743"/>
      <c r="GHG41" s="743"/>
      <c r="GHH41" s="743"/>
      <c r="GHI41" s="743"/>
      <c r="GHJ41" s="743"/>
      <c r="GHK41" s="742"/>
      <c r="GHL41" s="743"/>
      <c r="GHM41" s="743"/>
      <c r="GHN41" s="743"/>
      <c r="GHO41" s="743"/>
      <c r="GHP41" s="743"/>
      <c r="GHQ41" s="743"/>
      <c r="GHR41" s="743"/>
      <c r="GHS41" s="743"/>
      <c r="GHT41" s="743"/>
      <c r="GHU41" s="743"/>
      <c r="GHV41" s="743"/>
      <c r="GHW41" s="743"/>
      <c r="GHX41" s="743"/>
      <c r="GHY41" s="743"/>
      <c r="GHZ41" s="743"/>
      <c r="GIA41" s="743"/>
      <c r="GIB41" s="743"/>
      <c r="GIC41" s="743"/>
      <c r="GID41" s="743"/>
      <c r="GIE41" s="743"/>
      <c r="GIF41" s="743"/>
      <c r="GIG41" s="743"/>
      <c r="GIH41" s="743"/>
      <c r="GII41" s="743"/>
      <c r="GIJ41" s="743"/>
      <c r="GIK41" s="743"/>
      <c r="GIL41" s="743"/>
      <c r="GIM41" s="743"/>
      <c r="GIN41" s="743"/>
      <c r="GIO41" s="743"/>
      <c r="GIP41" s="742"/>
      <c r="GIQ41" s="743"/>
      <c r="GIR41" s="743"/>
      <c r="GIS41" s="743"/>
      <c r="GIT41" s="743"/>
      <c r="GIU41" s="743"/>
      <c r="GIV41" s="743"/>
      <c r="GIW41" s="743"/>
      <c r="GIX41" s="743"/>
      <c r="GIY41" s="743"/>
      <c r="GIZ41" s="743"/>
      <c r="GJA41" s="743"/>
      <c r="GJB41" s="743"/>
      <c r="GJC41" s="743"/>
      <c r="GJD41" s="743"/>
      <c r="GJE41" s="743"/>
      <c r="GJF41" s="743"/>
      <c r="GJG41" s="743"/>
      <c r="GJH41" s="743"/>
      <c r="GJI41" s="743"/>
      <c r="GJJ41" s="743"/>
      <c r="GJK41" s="743"/>
      <c r="GJL41" s="743"/>
      <c r="GJM41" s="743"/>
      <c r="GJN41" s="743"/>
      <c r="GJO41" s="743"/>
      <c r="GJP41" s="743"/>
      <c r="GJQ41" s="743"/>
      <c r="GJR41" s="743"/>
      <c r="GJS41" s="743"/>
      <c r="GJT41" s="743"/>
      <c r="GJU41" s="742"/>
      <c r="GJV41" s="743"/>
      <c r="GJW41" s="743"/>
      <c r="GJX41" s="743"/>
      <c r="GJY41" s="743"/>
      <c r="GJZ41" s="743"/>
      <c r="GKA41" s="743"/>
      <c r="GKB41" s="743"/>
      <c r="GKC41" s="743"/>
      <c r="GKD41" s="743"/>
      <c r="GKE41" s="743"/>
      <c r="GKF41" s="743"/>
      <c r="GKG41" s="743"/>
      <c r="GKH41" s="743"/>
      <c r="GKI41" s="743"/>
      <c r="GKJ41" s="743"/>
      <c r="GKK41" s="743"/>
      <c r="GKL41" s="743"/>
      <c r="GKM41" s="743"/>
      <c r="GKN41" s="743"/>
      <c r="GKO41" s="743"/>
      <c r="GKP41" s="743"/>
      <c r="GKQ41" s="743"/>
      <c r="GKR41" s="743"/>
      <c r="GKS41" s="743"/>
      <c r="GKT41" s="743"/>
      <c r="GKU41" s="743"/>
      <c r="GKV41" s="743"/>
      <c r="GKW41" s="743"/>
      <c r="GKX41" s="743"/>
      <c r="GKY41" s="743"/>
      <c r="GKZ41" s="742"/>
      <c r="GLA41" s="743"/>
      <c r="GLB41" s="743"/>
      <c r="GLC41" s="743"/>
      <c r="GLD41" s="743"/>
      <c r="GLE41" s="743"/>
      <c r="GLF41" s="743"/>
      <c r="GLG41" s="743"/>
      <c r="GLH41" s="743"/>
      <c r="GLI41" s="743"/>
      <c r="GLJ41" s="743"/>
      <c r="GLK41" s="743"/>
      <c r="GLL41" s="743"/>
      <c r="GLM41" s="743"/>
      <c r="GLN41" s="743"/>
      <c r="GLO41" s="743"/>
      <c r="GLP41" s="743"/>
      <c r="GLQ41" s="743"/>
      <c r="GLR41" s="743"/>
      <c r="GLS41" s="743"/>
      <c r="GLT41" s="743"/>
      <c r="GLU41" s="743"/>
      <c r="GLV41" s="743"/>
      <c r="GLW41" s="743"/>
      <c r="GLX41" s="743"/>
      <c r="GLY41" s="743"/>
      <c r="GLZ41" s="743"/>
      <c r="GMA41" s="743"/>
      <c r="GMB41" s="743"/>
      <c r="GMC41" s="743"/>
      <c r="GMD41" s="743"/>
      <c r="GME41" s="742"/>
      <c r="GMF41" s="743"/>
      <c r="GMG41" s="743"/>
      <c r="GMH41" s="743"/>
      <c r="GMI41" s="743"/>
      <c r="GMJ41" s="743"/>
      <c r="GMK41" s="743"/>
      <c r="GML41" s="743"/>
      <c r="GMM41" s="743"/>
      <c r="GMN41" s="743"/>
      <c r="GMO41" s="743"/>
      <c r="GMP41" s="743"/>
      <c r="GMQ41" s="743"/>
      <c r="GMR41" s="743"/>
      <c r="GMS41" s="743"/>
      <c r="GMT41" s="743"/>
      <c r="GMU41" s="743"/>
      <c r="GMV41" s="743"/>
      <c r="GMW41" s="743"/>
      <c r="GMX41" s="743"/>
      <c r="GMY41" s="743"/>
      <c r="GMZ41" s="743"/>
      <c r="GNA41" s="743"/>
      <c r="GNB41" s="743"/>
      <c r="GNC41" s="743"/>
      <c r="GND41" s="743"/>
      <c r="GNE41" s="743"/>
      <c r="GNF41" s="743"/>
      <c r="GNG41" s="743"/>
      <c r="GNH41" s="743"/>
      <c r="GNI41" s="743"/>
      <c r="GNJ41" s="742"/>
      <c r="GNK41" s="743"/>
      <c r="GNL41" s="743"/>
      <c r="GNM41" s="743"/>
      <c r="GNN41" s="743"/>
      <c r="GNO41" s="743"/>
      <c r="GNP41" s="743"/>
      <c r="GNQ41" s="743"/>
      <c r="GNR41" s="743"/>
      <c r="GNS41" s="743"/>
      <c r="GNT41" s="743"/>
      <c r="GNU41" s="743"/>
      <c r="GNV41" s="743"/>
      <c r="GNW41" s="743"/>
      <c r="GNX41" s="743"/>
      <c r="GNY41" s="743"/>
      <c r="GNZ41" s="743"/>
      <c r="GOA41" s="743"/>
      <c r="GOB41" s="743"/>
      <c r="GOC41" s="743"/>
      <c r="GOD41" s="743"/>
      <c r="GOE41" s="743"/>
      <c r="GOF41" s="743"/>
      <c r="GOG41" s="743"/>
      <c r="GOH41" s="743"/>
      <c r="GOI41" s="743"/>
      <c r="GOJ41" s="743"/>
      <c r="GOK41" s="743"/>
      <c r="GOL41" s="743"/>
      <c r="GOM41" s="743"/>
      <c r="GON41" s="743"/>
      <c r="GOO41" s="742"/>
      <c r="GOP41" s="743"/>
      <c r="GOQ41" s="743"/>
      <c r="GOR41" s="743"/>
      <c r="GOS41" s="743"/>
      <c r="GOT41" s="743"/>
      <c r="GOU41" s="743"/>
      <c r="GOV41" s="743"/>
      <c r="GOW41" s="743"/>
      <c r="GOX41" s="743"/>
      <c r="GOY41" s="743"/>
      <c r="GOZ41" s="743"/>
      <c r="GPA41" s="743"/>
      <c r="GPB41" s="743"/>
      <c r="GPC41" s="743"/>
      <c r="GPD41" s="743"/>
      <c r="GPE41" s="743"/>
      <c r="GPF41" s="743"/>
      <c r="GPG41" s="743"/>
      <c r="GPH41" s="743"/>
      <c r="GPI41" s="743"/>
      <c r="GPJ41" s="743"/>
      <c r="GPK41" s="743"/>
      <c r="GPL41" s="743"/>
      <c r="GPM41" s="743"/>
      <c r="GPN41" s="743"/>
      <c r="GPO41" s="743"/>
      <c r="GPP41" s="743"/>
      <c r="GPQ41" s="743"/>
      <c r="GPR41" s="743"/>
      <c r="GPS41" s="743"/>
      <c r="GPT41" s="742"/>
      <c r="GPU41" s="743"/>
      <c r="GPV41" s="743"/>
      <c r="GPW41" s="743"/>
      <c r="GPX41" s="743"/>
      <c r="GPY41" s="743"/>
      <c r="GPZ41" s="743"/>
      <c r="GQA41" s="743"/>
      <c r="GQB41" s="743"/>
      <c r="GQC41" s="743"/>
      <c r="GQD41" s="743"/>
      <c r="GQE41" s="743"/>
      <c r="GQF41" s="743"/>
      <c r="GQG41" s="743"/>
      <c r="GQH41" s="743"/>
      <c r="GQI41" s="743"/>
      <c r="GQJ41" s="743"/>
      <c r="GQK41" s="743"/>
      <c r="GQL41" s="743"/>
      <c r="GQM41" s="743"/>
      <c r="GQN41" s="743"/>
      <c r="GQO41" s="743"/>
      <c r="GQP41" s="743"/>
      <c r="GQQ41" s="743"/>
      <c r="GQR41" s="743"/>
      <c r="GQS41" s="743"/>
      <c r="GQT41" s="743"/>
      <c r="GQU41" s="743"/>
      <c r="GQV41" s="743"/>
      <c r="GQW41" s="743"/>
      <c r="GQX41" s="743"/>
      <c r="GQY41" s="742"/>
      <c r="GQZ41" s="743"/>
      <c r="GRA41" s="743"/>
      <c r="GRB41" s="743"/>
      <c r="GRC41" s="743"/>
      <c r="GRD41" s="743"/>
      <c r="GRE41" s="743"/>
      <c r="GRF41" s="743"/>
      <c r="GRG41" s="743"/>
      <c r="GRH41" s="743"/>
      <c r="GRI41" s="743"/>
      <c r="GRJ41" s="743"/>
      <c r="GRK41" s="743"/>
      <c r="GRL41" s="743"/>
      <c r="GRM41" s="743"/>
      <c r="GRN41" s="743"/>
      <c r="GRO41" s="743"/>
      <c r="GRP41" s="743"/>
      <c r="GRQ41" s="743"/>
      <c r="GRR41" s="743"/>
      <c r="GRS41" s="743"/>
      <c r="GRT41" s="743"/>
      <c r="GRU41" s="743"/>
      <c r="GRV41" s="743"/>
      <c r="GRW41" s="743"/>
      <c r="GRX41" s="743"/>
      <c r="GRY41" s="743"/>
      <c r="GRZ41" s="743"/>
      <c r="GSA41" s="743"/>
      <c r="GSB41" s="743"/>
      <c r="GSC41" s="743"/>
      <c r="GSD41" s="742"/>
      <c r="GSE41" s="743"/>
      <c r="GSF41" s="743"/>
      <c r="GSG41" s="743"/>
      <c r="GSH41" s="743"/>
      <c r="GSI41" s="743"/>
      <c r="GSJ41" s="743"/>
      <c r="GSK41" s="743"/>
      <c r="GSL41" s="743"/>
      <c r="GSM41" s="743"/>
      <c r="GSN41" s="743"/>
      <c r="GSO41" s="743"/>
      <c r="GSP41" s="743"/>
      <c r="GSQ41" s="743"/>
      <c r="GSR41" s="743"/>
      <c r="GSS41" s="743"/>
      <c r="GST41" s="743"/>
      <c r="GSU41" s="743"/>
      <c r="GSV41" s="743"/>
      <c r="GSW41" s="743"/>
      <c r="GSX41" s="743"/>
      <c r="GSY41" s="743"/>
      <c r="GSZ41" s="743"/>
      <c r="GTA41" s="743"/>
      <c r="GTB41" s="743"/>
      <c r="GTC41" s="743"/>
      <c r="GTD41" s="743"/>
      <c r="GTE41" s="743"/>
      <c r="GTF41" s="743"/>
      <c r="GTG41" s="743"/>
      <c r="GTH41" s="743"/>
      <c r="GTI41" s="742"/>
      <c r="GTJ41" s="743"/>
      <c r="GTK41" s="743"/>
      <c r="GTL41" s="743"/>
      <c r="GTM41" s="743"/>
      <c r="GTN41" s="743"/>
      <c r="GTO41" s="743"/>
      <c r="GTP41" s="743"/>
      <c r="GTQ41" s="743"/>
      <c r="GTR41" s="743"/>
      <c r="GTS41" s="743"/>
      <c r="GTT41" s="743"/>
      <c r="GTU41" s="743"/>
      <c r="GTV41" s="743"/>
      <c r="GTW41" s="743"/>
      <c r="GTX41" s="743"/>
      <c r="GTY41" s="743"/>
      <c r="GTZ41" s="743"/>
      <c r="GUA41" s="743"/>
      <c r="GUB41" s="743"/>
      <c r="GUC41" s="743"/>
      <c r="GUD41" s="743"/>
      <c r="GUE41" s="743"/>
      <c r="GUF41" s="743"/>
      <c r="GUG41" s="743"/>
      <c r="GUH41" s="743"/>
      <c r="GUI41" s="743"/>
      <c r="GUJ41" s="743"/>
      <c r="GUK41" s="743"/>
      <c r="GUL41" s="743"/>
      <c r="GUM41" s="743"/>
      <c r="GUN41" s="742"/>
      <c r="GUO41" s="743"/>
      <c r="GUP41" s="743"/>
      <c r="GUQ41" s="743"/>
      <c r="GUR41" s="743"/>
      <c r="GUS41" s="743"/>
      <c r="GUT41" s="743"/>
      <c r="GUU41" s="743"/>
      <c r="GUV41" s="743"/>
      <c r="GUW41" s="743"/>
      <c r="GUX41" s="743"/>
      <c r="GUY41" s="743"/>
      <c r="GUZ41" s="743"/>
      <c r="GVA41" s="743"/>
      <c r="GVB41" s="743"/>
      <c r="GVC41" s="743"/>
      <c r="GVD41" s="743"/>
      <c r="GVE41" s="743"/>
      <c r="GVF41" s="743"/>
      <c r="GVG41" s="743"/>
      <c r="GVH41" s="743"/>
      <c r="GVI41" s="743"/>
      <c r="GVJ41" s="743"/>
      <c r="GVK41" s="743"/>
      <c r="GVL41" s="743"/>
      <c r="GVM41" s="743"/>
      <c r="GVN41" s="743"/>
      <c r="GVO41" s="743"/>
      <c r="GVP41" s="743"/>
      <c r="GVQ41" s="743"/>
      <c r="GVR41" s="743"/>
      <c r="GVS41" s="742"/>
      <c r="GVT41" s="743"/>
      <c r="GVU41" s="743"/>
      <c r="GVV41" s="743"/>
      <c r="GVW41" s="743"/>
      <c r="GVX41" s="743"/>
      <c r="GVY41" s="743"/>
      <c r="GVZ41" s="743"/>
      <c r="GWA41" s="743"/>
      <c r="GWB41" s="743"/>
      <c r="GWC41" s="743"/>
      <c r="GWD41" s="743"/>
      <c r="GWE41" s="743"/>
      <c r="GWF41" s="743"/>
      <c r="GWG41" s="743"/>
      <c r="GWH41" s="743"/>
      <c r="GWI41" s="743"/>
      <c r="GWJ41" s="743"/>
      <c r="GWK41" s="743"/>
      <c r="GWL41" s="743"/>
      <c r="GWM41" s="743"/>
      <c r="GWN41" s="743"/>
      <c r="GWO41" s="743"/>
      <c r="GWP41" s="743"/>
      <c r="GWQ41" s="743"/>
      <c r="GWR41" s="743"/>
      <c r="GWS41" s="743"/>
      <c r="GWT41" s="743"/>
      <c r="GWU41" s="743"/>
      <c r="GWV41" s="743"/>
      <c r="GWW41" s="743"/>
      <c r="GWX41" s="742"/>
      <c r="GWY41" s="743"/>
      <c r="GWZ41" s="743"/>
      <c r="GXA41" s="743"/>
      <c r="GXB41" s="743"/>
      <c r="GXC41" s="743"/>
      <c r="GXD41" s="743"/>
      <c r="GXE41" s="743"/>
      <c r="GXF41" s="743"/>
      <c r="GXG41" s="743"/>
      <c r="GXH41" s="743"/>
      <c r="GXI41" s="743"/>
      <c r="GXJ41" s="743"/>
      <c r="GXK41" s="743"/>
      <c r="GXL41" s="743"/>
      <c r="GXM41" s="743"/>
      <c r="GXN41" s="743"/>
      <c r="GXO41" s="743"/>
      <c r="GXP41" s="743"/>
      <c r="GXQ41" s="743"/>
      <c r="GXR41" s="743"/>
      <c r="GXS41" s="743"/>
      <c r="GXT41" s="743"/>
      <c r="GXU41" s="743"/>
      <c r="GXV41" s="743"/>
      <c r="GXW41" s="743"/>
      <c r="GXX41" s="743"/>
      <c r="GXY41" s="743"/>
      <c r="GXZ41" s="743"/>
      <c r="GYA41" s="743"/>
      <c r="GYB41" s="743"/>
      <c r="GYC41" s="742"/>
      <c r="GYD41" s="743"/>
      <c r="GYE41" s="743"/>
      <c r="GYF41" s="743"/>
      <c r="GYG41" s="743"/>
      <c r="GYH41" s="743"/>
      <c r="GYI41" s="743"/>
      <c r="GYJ41" s="743"/>
      <c r="GYK41" s="743"/>
      <c r="GYL41" s="743"/>
      <c r="GYM41" s="743"/>
      <c r="GYN41" s="743"/>
      <c r="GYO41" s="743"/>
      <c r="GYP41" s="743"/>
      <c r="GYQ41" s="743"/>
      <c r="GYR41" s="743"/>
      <c r="GYS41" s="743"/>
      <c r="GYT41" s="743"/>
      <c r="GYU41" s="743"/>
      <c r="GYV41" s="743"/>
      <c r="GYW41" s="743"/>
      <c r="GYX41" s="743"/>
      <c r="GYY41" s="743"/>
      <c r="GYZ41" s="743"/>
      <c r="GZA41" s="743"/>
      <c r="GZB41" s="743"/>
      <c r="GZC41" s="743"/>
      <c r="GZD41" s="743"/>
      <c r="GZE41" s="743"/>
      <c r="GZF41" s="743"/>
      <c r="GZG41" s="743"/>
      <c r="GZH41" s="742"/>
      <c r="GZI41" s="743"/>
      <c r="GZJ41" s="743"/>
      <c r="GZK41" s="743"/>
      <c r="GZL41" s="743"/>
      <c r="GZM41" s="743"/>
      <c r="GZN41" s="743"/>
      <c r="GZO41" s="743"/>
      <c r="GZP41" s="743"/>
      <c r="GZQ41" s="743"/>
      <c r="GZR41" s="743"/>
      <c r="GZS41" s="743"/>
      <c r="GZT41" s="743"/>
      <c r="GZU41" s="743"/>
      <c r="GZV41" s="743"/>
      <c r="GZW41" s="743"/>
      <c r="GZX41" s="743"/>
      <c r="GZY41" s="743"/>
      <c r="GZZ41" s="743"/>
      <c r="HAA41" s="743"/>
      <c r="HAB41" s="743"/>
      <c r="HAC41" s="743"/>
      <c r="HAD41" s="743"/>
      <c r="HAE41" s="743"/>
      <c r="HAF41" s="743"/>
      <c r="HAG41" s="743"/>
      <c r="HAH41" s="743"/>
      <c r="HAI41" s="743"/>
      <c r="HAJ41" s="743"/>
      <c r="HAK41" s="743"/>
      <c r="HAL41" s="743"/>
      <c r="HAM41" s="742"/>
      <c r="HAN41" s="743"/>
      <c r="HAO41" s="743"/>
      <c r="HAP41" s="743"/>
      <c r="HAQ41" s="743"/>
      <c r="HAR41" s="743"/>
      <c r="HAS41" s="743"/>
      <c r="HAT41" s="743"/>
      <c r="HAU41" s="743"/>
      <c r="HAV41" s="743"/>
      <c r="HAW41" s="743"/>
      <c r="HAX41" s="743"/>
      <c r="HAY41" s="743"/>
      <c r="HAZ41" s="743"/>
      <c r="HBA41" s="743"/>
      <c r="HBB41" s="743"/>
      <c r="HBC41" s="743"/>
      <c r="HBD41" s="743"/>
      <c r="HBE41" s="743"/>
      <c r="HBF41" s="743"/>
      <c r="HBG41" s="743"/>
      <c r="HBH41" s="743"/>
      <c r="HBI41" s="743"/>
      <c r="HBJ41" s="743"/>
      <c r="HBK41" s="743"/>
      <c r="HBL41" s="743"/>
      <c r="HBM41" s="743"/>
      <c r="HBN41" s="743"/>
      <c r="HBO41" s="743"/>
      <c r="HBP41" s="743"/>
      <c r="HBQ41" s="743"/>
      <c r="HBR41" s="742"/>
      <c r="HBS41" s="743"/>
      <c r="HBT41" s="743"/>
      <c r="HBU41" s="743"/>
      <c r="HBV41" s="743"/>
      <c r="HBW41" s="743"/>
      <c r="HBX41" s="743"/>
      <c r="HBY41" s="743"/>
      <c r="HBZ41" s="743"/>
      <c r="HCA41" s="743"/>
      <c r="HCB41" s="743"/>
      <c r="HCC41" s="743"/>
      <c r="HCD41" s="743"/>
      <c r="HCE41" s="743"/>
      <c r="HCF41" s="743"/>
      <c r="HCG41" s="743"/>
      <c r="HCH41" s="743"/>
      <c r="HCI41" s="743"/>
      <c r="HCJ41" s="743"/>
      <c r="HCK41" s="743"/>
      <c r="HCL41" s="743"/>
      <c r="HCM41" s="743"/>
      <c r="HCN41" s="743"/>
      <c r="HCO41" s="743"/>
      <c r="HCP41" s="743"/>
      <c r="HCQ41" s="743"/>
      <c r="HCR41" s="743"/>
      <c r="HCS41" s="743"/>
      <c r="HCT41" s="743"/>
      <c r="HCU41" s="743"/>
      <c r="HCV41" s="743"/>
      <c r="HCW41" s="742"/>
      <c r="HCX41" s="743"/>
      <c r="HCY41" s="743"/>
      <c r="HCZ41" s="743"/>
      <c r="HDA41" s="743"/>
      <c r="HDB41" s="743"/>
      <c r="HDC41" s="743"/>
      <c r="HDD41" s="743"/>
      <c r="HDE41" s="743"/>
      <c r="HDF41" s="743"/>
      <c r="HDG41" s="743"/>
      <c r="HDH41" s="743"/>
      <c r="HDI41" s="743"/>
      <c r="HDJ41" s="743"/>
      <c r="HDK41" s="743"/>
      <c r="HDL41" s="743"/>
      <c r="HDM41" s="743"/>
      <c r="HDN41" s="743"/>
      <c r="HDO41" s="743"/>
      <c r="HDP41" s="743"/>
      <c r="HDQ41" s="743"/>
      <c r="HDR41" s="743"/>
      <c r="HDS41" s="743"/>
      <c r="HDT41" s="743"/>
      <c r="HDU41" s="743"/>
      <c r="HDV41" s="743"/>
      <c r="HDW41" s="743"/>
      <c r="HDX41" s="743"/>
      <c r="HDY41" s="743"/>
      <c r="HDZ41" s="743"/>
      <c r="HEA41" s="743"/>
      <c r="HEB41" s="742"/>
      <c r="HEC41" s="743"/>
      <c r="HED41" s="743"/>
      <c r="HEE41" s="743"/>
      <c r="HEF41" s="743"/>
      <c r="HEG41" s="743"/>
      <c r="HEH41" s="743"/>
      <c r="HEI41" s="743"/>
      <c r="HEJ41" s="743"/>
      <c r="HEK41" s="743"/>
      <c r="HEL41" s="743"/>
      <c r="HEM41" s="743"/>
      <c r="HEN41" s="743"/>
      <c r="HEO41" s="743"/>
      <c r="HEP41" s="743"/>
      <c r="HEQ41" s="743"/>
      <c r="HER41" s="743"/>
      <c r="HES41" s="743"/>
      <c r="HET41" s="743"/>
      <c r="HEU41" s="743"/>
      <c r="HEV41" s="743"/>
      <c r="HEW41" s="743"/>
      <c r="HEX41" s="743"/>
      <c r="HEY41" s="743"/>
      <c r="HEZ41" s="743"/>
      <c r="HFA41" s="743"/>
      <c r="HFB41" s="743"/>
      <c r="HFC41" s="743"/>
      <c r="HFD41" s="743"/>
      <c r="HFE41" s="743"/>
      <c r="HFF41" s="743"/>
      <c r="HFG41" s="742"/>
      <c r="HFH41" s="743"/>
      <c r="HFI41" s="743"/>
      <c r="HFJ41" s="743"/>
      <c r="HFK41" s="743"/>
      <c r="HFL41" s="743"/>
      <c r="HFM41" s="743"/>
      <c r="HFN41" s="743"/>
      <c r="HFO41" s="743"/>
      <c r="HFP41" s="743"/>
      <c r="HFQ41" s="743"/>
      <c r="HFR41" s="743"/>
      <c r="HFS41" s="743"/>
      <c r="HFT41" s="743"/>
      <c r="HFU41" s="743"/>
      <c r="HFV41" s="743"/>
      <c r="HFW41" s="743"/>
      <c r="HFX41" s="743"/>
      <c r="HFY41" s="743"/>
      <c r="HFZ41" s="743"/>
      <c r="HGA41" s="743"/>
      <c r="HGB41" s="743"/>
      <c r="HGC41" s="743"/>
      <c r="HGD41" s="743"/>
      <c r="HGE41" s="743"/>
      <c r="HGF41" s="743"/>
      <c r="HGG41" s="743"/>
      <c r="HGH41" s="743"/>
      <c r="HGI41" s="743"/>
      <c r="HGJ41" s="743"/>
      <c r="HGK41" s="743"/>
      <c r="HGL41" s="742"/>
      <c r="HGM41" s="743"/>
      <c r="HGN41" s="743"/>
      <c r="HGO41" s="743"/>
      <c r="HGP41" s="743"/>
      <c r="HGQ41" s="743"/>
      <c r="HGR41" s="743"/>
      <c r="HGS41" s="743"/>
      <c r="HGT41" s="743"/>
      <c r="HGU41" s="743"/>
      <c r="HGV41" s="743"/>
      <c r="HGW41" s="743"/>
      <c r="HGX41" s="743"/>
      <c r="HGY41" s="743"/>
      <c r="HGZ41" s="743"/>
      <c r="HHA41" s="743"/>
      <c r="HHB41" s="743"/>
      <c r="HHC41" s="743"/>
      <c r="HHD41" s="743"/>
      <c r="HHE41" s="743"/>
      <c r="HHF41" s="743"/>
      <c r="HHG41" s="743"/>
      <c r="HHH41" s="743"/>
      <c r="HHI41" s="743"/>
      <c r="HHJ41" s="743"/>
      <c r="HHK41" s="743"/>
      <c r="HHL41" s="743"/>
      <c r="HHM41" s="743"/>
      <c r="HHN41" s="743"/>
      <c r="HHO41" s="743"/>
      <c r="HHP41" s="743"/>
      <c r="HHQ41" s="742"/>
      <c r="HHR41" s="743"/>
      <c r="HHS41" s="743"/>
      <c r="HHT41" s="743"/>
      <c r="HHU41" s="743"/>
      <c r="HHV41" s="743"/>
      <c r="HHW41" s="743"/>
      <c r="HHX41" s="743"/>
      <c r="HHY41" s="743"/>
      <c r="HHZ41" s="743"/>
      <c r="HIA41" s="743"/>
      <c r="HIB41" s="743"/>
      <c r="HIC41" s="743"/>
      <c r="HID41" s="743"/>
      <c r="HIE41" s="743"/>
      <c r="HIF41" s="743"/>
      <c r="HIG41" s="743"/>
      <c r="HIH41" s="743"/>
      <c r="HII41" s="743"/>
      <c r="HIJ41" s="743"/>
      <c r="HIK41" s="743"/>
      <c r="HIL41" s="743"/>
      <c r="HIM41" s="743"/>
      <c r="HIN41" s="743"/>
      <c r="HIO41" s="743"/>
      <c r="HIP41" s="743"/>
      <c r="HIQ41" s="743"/>
      <c r="HIR41" s="743"/>
      <c r="HIS41" s="743"/>
      <c r="HIT41" s="743"/>
      <c r="HIU41" s="743"/>
      <c r="HIV41" s="742"/>
      <c r="HIW41" s="743"/>
      <c r="HIX41" s="743"/>
      <c r="HIY41" s="743"/>
      <c r="HIZ41" s="743"/>
      <c r="HJA41" s="743"/>
      <c r="HJB41" s="743"/>
      <c r="HJC41" s="743"/>
      <c r="HJD41" s="743"/>
      <c r="HJE41" s="743"/>
      <c r="HJF41" s="743"/>
      <c r="HJG41" s="743"/>
      <c r="HJH41" s="743"/>
      <c r="HJI41" s="743"/>
      <c r="HJJ41" s="743"/>
      <c r="HJK41" s="743"/>
      <c r="HJL41" s="743"/>
      <c r="HJM41" s="743"/>
      <c r="HJN41" s="743"/>
      <c r="HJO41" s="743"/>
      <c r="HJP41" s="743"/>
      <c r="HJQ41" s="743"/>
      <c r="HJR41" s="743"/>
      <c r="HJS41" s="743"/>
      <c r="HJT41" s="743"/>
      <c r="HJU41" s="743"/>
      <c r="HJV41" s="743"/>
      <c r="HJW41" s="743"/>
      <c r="HJX41" s="743"/>
      <c r="HJY41" s="743"/>
      <c r="HJZ41" s="743"/>
      <c r="HKA41" s="742"/>
      <c r="HKB41" s="743"/>
      <c r="HKC41" s="743"/>
      <c r="HKD41" s="743"/>
      <c r="HKE41" s="743"/>
      <c r="HKF41" s="743"/>
      <c r="HKG41" s="743"/>
      <c r="HKH41" s="743"/>
      <c r="HKI41" s="743"/>
      <c r="HKJ41" s="743"/>
      <c r="HKK41" s="743"/>
      <c r="HKL41" s="743"/>
      <c r="HKM41" s="743"/>
      <c r="HKN41" s="743"/>
      <c r="HKO41" s="743"/>
      <c r="HKP41" s="743"/>
      <c r="HKQ41" s="743"/>
      <c r="HKR41" s="743"/>
      <c r="HKS41" s="743"/>
      <c r="HKT41" s="743"/>
      <c r="HKU41" s="743"/>
      <c r="HKV41" s="743"/>
      <c r="HKW41" s="743"/>
      <c r="HKX41" s="743"/>
      <c r="HKY41" s="743"/>
      <c r="HKZ41" s="743"/>
      <c r="HLA41" s="743"/>
      <c r="HLB41" s="743"/>
      <c r="HLC41" s="743"/>
      <c r="HLD41" s="743"/>
      <c r="HLE41" s="743"/>
      <c r="HLF41" s="742"/>
      <c r="HLG41" s="743"/>
      <c r="HLH41" s="743"/>
      <c r="HLI41" s="743"/>
      <c r="HLJ41" s="743"/>
      <c r="HLK41" s="743"/>
      <c r="HLL41" s="743"/>
      <c r="HLM41" s="743"/>
      <c r="HLN41" s="743"/>
      <c r="HLO41" s="743"/>
      <c r="HLP41" s="743"/>
      <c r="HLQ41" s="743"/>
      <c r="HLR41" s="743"/>
      <c r="HLS41" s="743"/>
      <c r="HLT41" s="743"/>
      <c r="HLU41" s="743"/>
      <c r="HLV41" s="743"/>
      <c r="HLW41" s="743"/>
      <c r="HLX41" s="743"/>
      <c r="HLY41" s="743"/>
      <c r="HLZ41" s="743"/>
      <c r="HMA41" s="743"/>
      <c r="HMB41" s="743"/>
      <c r="HMC41" s="743"/>
      <c r="HMD41" s="743"/>
      <c r="HME41" s="743"/>
      <c r="HMF41" s="743"/>
      <c r="HMG41" s="743"/>
      <c r="HMH41" s="743"/>
      <c r="HMI41" s="743"/>
      <c r="HMJ41" s="743"/>
      <c r="HMK41" s="742"/>
      <c r="HML41" s="743"/>
      <c r="HMM41" s="743"/>
      <c r="HMN41" s="743"/>
      <c r="HMO41" s="743"/>
      <c r="HMP41" s="743"/>
      <c r="HMQ41" s="743"/>
      <c r="HMR41" s="743"/>
      <c r="HMS41" s="743"/>
      <c r="HMT41" s="743"/>
      <c r="HMU41" s="743"/>
      <c r="HMV41" s="743"/>
      <c r="HMW41" s="743"/>
      <c r="HMX41" s="743"/>
      <c r="HMY41" s="743"/>
      <c r="HMZ41" s="743"/>
      <c r="HNA41" s="743"/>
      <c r="HNB41" s="743"/>
      <c r="HNC41" s="743"/>
      <c r="HND41" s="743"/>
      <c r="HNE41" s="743"/>
      <c r="HNF41" s="743"/>
      <c r="HNG41" s="743"/>
      <c r="HNH41" s="743"/>
      <c r="HNI41" s="743"/>
      <c r="HNJ41" s="743"/>
      <c r="HNK41" s="743"/>
      <c r="HNL41" s="743"/>
      <c r="HNM41" s="743"/>
      <c r="HNN41" s="743"/>
      <c r="HNO41" s="743"/>
      <c r="HNP41" s="742"/>
      <c r="HNQ41" s="743"/>
      <c r="HNR41" s="743"/>
      <c r="HNS41" s="743"/>
      <c r="HNT41" s="743"/>
      <c r="HNU41" s="743"/>
      <c r="HNV41" s="743"/>
      <c r="HNW41" s="743"/>
      <c r="HNX41" s="743"/>
      <c r="HNY41" s="743"/>
      <c r="HNZ41" s="743"/>
      <c r="HOA41" s="743"/>
      <c r="HOB41" s="743"/>
      <c r="HOC41" s="743"/>
      <c r="HOD41" s="743"/>
      <c r="HOE41" s="743"/>
      <c r="HOF41" s="743"/>
      <c r="HOG41" s="743"/>
      <c r="HOH41" s="743"/>
      <c r="HOI41" s="743"/>
      <c r="HOJ41" s="743"/>
      <c r="HOK41" s="743"/>
      <c r="HOL41" s="743"/>
      <c r="HOM41" s="743"/>
      <c r="HON41" s="743"/>
      <c r="HOO41" s="743"/>
      <c r="HOP41" s="743"/>
      <c r="HOQ41" s="743"/>
      <c r="HOR41" s="743"/>
      <c r="HOS41" s="743"/>
      <c r="HOT41" s="743"/>
      <c r="HOU41" s="742"/>
      <c r="HOV41" s="743"/>
      <c r="HOW41" s="743"/>
      <c r="HOX41" s="743"/>
      <c r="HOY41" s="743"/>
      <c r="HOZ41" s="743"/>
      <c r="HPA41" s="743"/>
      <c r="HPB41" s="743"/>
      <c r="HPC41" s="743"/>
      <c r="HPD41" s="743"/>
      <c r="HPE41" s="743"/>
      <c r="HPF41" s="743"/>
      <c r="HPG41" s="743"/>
      <c r="HPH41" s="743"/>
      <c r="HPI41" s="743"/>
      <c r="HPJ41" s="743"/>
      <c r="HPK41" s="743"/>
      <c r="HPL41" s="743"/>
      <c r="HPM41" s="743"/>
      <c r="HPN41" s="743"/>
      <c r="HPO41" s="743"/>
      <c r="HPP41" s="743"/>
      <c r="HPQ41" s="743"/>
      <c r="HPR41" s="743"/>
      <c r="HPS41" s="743"/>
      <c r="HPT41" s="743"/>
      <c r="HPU41" s="743"/>
      <c r="HPV41" s="743"/>
      <c r="HPW41" s="743"/>
      <c r="HPX41" s="743"/>
      <c r="HPY41" s="743"/>
      <c r="HPZ41" s="742"/>
      <c r="HQA41" s="743"/>
      <c r="HQB41" s="743"/>
      <c r="HQC41" s="743"/>
      <c r="HQD41" s="743"/>
      <c r="HQE41" s="743"/>
      <c r="HQF41" s="743"/>
      <c r="HQG41" s="743"/>
      <c r="HQH41" s="743"/>
      <c r="HQI41" s="743"/>
      <c r="HQJ41" s="743"/>
      <c r="HQK41" s="743"/>
      <c r="HQL41" s="743"/>
      <c r="HQM41" s="743"/>
      <c r="HQN41" s="743"/>
      <c r="HQO41" s="743"/>
      <c r="HQP41" s="743"/>
      <c r="HQQ41" s="743"/>
      <c r="HQR41" s="743"/>
      <c r="HQS41" s="743"/>
      <c r="HQT41" s="743"/>
      <c r="HQU41" s="743"/>
      <c r="HQV41" s="743"/>
      <c r="HQW41" s="743"/>
      <c r="HQX41" s="743"/>
      <c r="HQY41" s="743"/>
      <c r="HQZ41" s="743"/>
      <c r="HRA41" s="743"/>
      <c r="HRB41" s="743"/>
      <c r="HRC41" s="743"/>
      <c r="HRD41" s="743"/>
      <c r="HRE41" s="742"/>
      <c r="HRF41" s="743"/>
      <c r="HRG41" s="743"/>
      <c r="HRH41" s="743"/>
      <c r="HRI41" s="743"/>
      <c r="HRJ41" s="743"/>
      <c r="HRK41" s="743"/>
      <c r="HRL41" s="743"/>
      <c r="HRM41" s="743"/>
      <c r="HRN41" s="743"/>
      <c r="HRO41" s="743"/>
      <c r="HRP41" s="743"/>
      <c r="HRQ41" s="743"/>
      <c r="HRR41" s="743"/>
      <c r="HRS41" s="743"/>
      <c r="HRT41" s="743"/>
      <c r="HRU41" s="743"/>
      <c r="HRV41" s="743"/>
      <c r="HRW41" s="743"/>
      <c r="HRX41" s="743"/>
      <c r="HRY41" s="743"/>
      <c r="HRZ41" s="743"/>
      <c r="HSA41" s="743"/>
      <c r="HSB41" s="743"/>
      <c r="HSC41" s="743"/>
      <c r="HSD41" s="743"/>
      <c r="HSE41" s="743"/>
      <c r="HSF41" s="743"/>
      <c r="HSG41" s="743"/>
      <c r="HSH41" s="743"/>
      <c r="HSI41" s="743"/>
      <c r="HSJ41" s="742"/>
      <c r="HSK41" s="743"/>
      <c r="HSL41" s="743"/>
      <c r="HSM41" s="743"/>
      <c r="HSN41" s="743"/>
      <c r="HSO41" s="743"/>
      <c r="HSP41" s="743"/>
      <c r="HSQ41" s="743"/>
      <c r="HSR41" s="743"/>
      <c r="HSS41" s="743"/>
      <c r="HST41" s="743"/>
      <c r="HSU41" s="743"/>
      <c r="HSV41" s="743"/>
      <c r="HSW41" s="743"/>
      <c r="HSX41" s="743"/>
      <c r="HSY41" s="743"/>
      <c r="HSZ41" s="743"/>
      <c r="HTA41" s="743"/>
      <c r="HTB41" s="743"/>
      <c r="HTC41" s="743"/>
      <c r="HTD41" s="743"/>
      <c r="HTE41" s="743"/>
      <c r="HTF41" s="743"/>
      <c r="HTG41" s="743"/>
      <c r="HTH41" s="743"/>
      <c r="HTI41" s="743"/>
      <c r="HTJ41" s="743"/>
      <c r="HTK41" s="743"/>
      <c r="HTL41" s="743"/>
      <c r="HTM41" s="743"/>
      <c r="HTN41" s="743"/>
      <c r="HTO41" s="742"/>
      <c r="HTP41" s="743"/>
      <c r="HTQ41" s="743"/>
      <c r="HTR41" s="743"/>
      <c r="HTS41" s="743"/>
      <c r="HTT41" s="743"/>
      <c r="HTU41" s="743"/>
      <c r="HTV41" s="743"/>
      <c r="HTW41" s="743"/>
      <c r="HTX41" s="743"/>
      <c r="HTY41" s="743"/>
      <c r="HTZ41" s="743"/>
      <c r="HUA41" s="743"/>
      <c r="HUB41" s="743"/>
      <c r="HUC41" s="743"/>
      <c r="HUD41" s="743"/>
      <c r="HUE41" s="743"/>
      <c r="HUF41" s="743"/>
      <c r="HUG41" s="743"/>
      <c r="HUH41" s="743"/>
      <c r="HUI41" s="743"/>
      <c r="HUJ41" s="743"/>
      <c r="HUK41" s="743"/>
      <c r="HUL41" s="743"/>
      <c r="HUM41" s="743"/>
      <c r="HUN41" s="743"/>
      <c r="HUO41" s="743"/>
      <c r="HUP41" s="743"/>
      <c r="HUQ41" s="743"/>
      <c r="HUR41" s="743"/>
      <c r="HUS41" s="743"/>
      <c r="HUT41" s="742"/>
      <c r="HUU41" s="743"/>
      <c r="HUV41" s="743"/>
      <c r="HUW41" s="743"/>
      <c r="HUX41" s="743"/>
      <c r="HUY41" s="743"/>
      <c r="HUZ41" s="743"/>
      <c r="HVA41" s="743"/>
      <c r="HVB41" s="743"/>
      <c r="HVC41" s="743"/>
      <c r="HVD41" s="743"/>
      <c r="HVE41" s="743"/>
      <c r="HVF41" s="743"/>
      <c r="HVG41" s="743"/>
      <c r="HVH41" s="743"/>
      <c r="HVI41" s="743"/>
      <c r="HVJ41" s="743"/>
      <c r="HVK41" s="743"/>
      <c r="HVL41" s="743"/>
      <c r="HVM41" s="743"/>
      <c r="HVN41" s="743"/>
      <c r="HVO41" s="743"/>
      <c r="HVP41" s="743"/>
      <c r="HVQ41" s="743"/>
      <c r="HVR41" s="743"/>
      <c r="HVS41" s="743"/>
      <c r="HVT41" s="743"/>
      <c r="HVU41" s="743"/>
      <c r="HVV41" s="743"/>
      <c r="HVW41" s="743"/>
      <c r="HVX41" s="743"/>
      <c r="HVY41" s="742"/>
      <c r="HVZ41" s="743"/>
      <c r="HWA41" s="743"/>
      <c r="HWB41" s="743"/>
      <c r="HWC41" s="743"/>
      <c r="HWD41" s="743"/>
      <c r="HWE41" s="743"/>
      <c r="HWF41" s="743"/>
      <c r="HWG41" s="743"/>
      <c r="HWH41" s="743"/>
      <c r="HWI41" s="743"/>
      <c r="HWJ41" s="743"/>
      <c r="HWK41" s="743"/>
      <c r="HWL41" s="743"/>
      <c r="HWM41" s="743"/>
      <c r="HWN41" s="743"/>
      <c r="HWO41" s="743"/>
      <c r="HWP41" s="743"/>
      <c r="HWQ41" s="743"/>
      <c r="HWR41" s="743"/>
      <c r="HWS41" s="743"/>
      <c r="HWT41" s="743"/>
      <c r="HWU41" s="743"/>
      <c r="HWV41" s="743"/>
      <c r="HWW41" s="743"/>
      <c r="HWX41" s="743"/>
      <c r="HWY41" s="743"/>
      <c r="HWZ41" s="743"/>
      <c r="HXA41" s="743"/>
      <c r="HXB41" s="743"/>
      <c r="HXC41" s="743"/>
      <c r="HXD41" s="742"/>
      <c r="HXE41" s="743"/>
      <c r="HXF41" s="743"/>
      <c r="HXG41" s="743"/>
      <c r="HXH41" s="743"/>
      <c r="HXI41" s="743"/>
      <c r="HXJ41" s="743"/>
      <c r="HXK41" s="743"/>
      <c r="HXL41" s="743"/>
      <c r="HXM41" s="743"/>
      <c r="HXN41" s="743"/>
      <c r="HXO41" s="743"/>
      <c r="HXP41" s="743"/>
      <c r="HXQ41" s="743"/>
      <c r="HXR41" s="743"/>
      <c r="HXS41" s="743"/>
      <c r="HXT41" s="743"/>
      <c r="HXU41" s="743"/>
      <c r="HXV41" s="743"/>
      <c r="HXW41" s="743"/>
      <c r="HXX41" s="743"/>
      <c r="HXY41" s="743"/>
      <c r="HXZ41" s="743"/>
      <c r="HYA41" s="743"/>
      <c r="HYB41" s="743"/>
      <c r="HYC41" s="743"/>
      <c r="HYD41" s="743"/>
      <c r="HYE41" s="743"/>
      <c r="HYF41" s="743"/>
      <c r="HYG41" s="743"/>
      <c r="HYH41" s="743"/>
      <c r="HYI41" s="742"/>
      <c r="HYJ41" s="743"/>
      <c r="HYK41" s="743"/>
      <c r="HYL41" s="743"/>
      <c r="HYM41" s="743"/>
      <c r="HYN41" s="743"/>
      <c r="HYO41" s="743"/>
      <c r="HYP41" s="743"/>
      <c r="HYQ41" s="743"/>
      <c r="HYR41" s="743"/>
      <c r="HYS41" s="743"/>
      <c r="HYT41" s="743"/>
      <c r="HYU41" s="743"/>
      <c r="HYV41" s="743"/>
      <c r="HYW41" s="743"/>
      <c r="HYX41" s="743"/>
      <c r="HYY41" s="743"/>
      <c r="HYZ41" s="743"/>
      <c r="HZA41" s="743"/>
      <c r="HZB41" s="743"/>
      <c r="HZC41" s="743"/>
      <c r="HZD41" s="743"/>
      <c r="HZE41" s="743"/>
      <c r="HZF41" s="743"/>
      <c r="HZG41" s="743"/>
      <c r="HZH41" s="743"/>
      <c r="HZI41" s="743"/>
      <c r="HZJ41" s="743"/>
      <c r="HZK41" s="743"/>
      <c r="HZL41" s="743"/>
      <c r="HZM41" s="743"/>
      <c r="HZN41" s="742"/>
      <c r="HZO41" s="743"/>
      <c r="HZP41" s="743"/>
      <c r="HZQ41" s="743"/>
      <c r="HZR41" s="743"/>
      <c r="HZS41" s="743"/>
      <c r="HZT41" s="743"/>
      <c r="HZU41" s="743"/>
      <c r="HZV41" s="743"/>
      <c r="HZW41" s="743"/>
      <c r="HZX41" s="743"/>
      <c r="HZY41" s="743"/>
      <c r="HZZ41" s="743"/>
      <c r="IAA41" s="743"/>
      <c r="IAB41" s="743"/>
      <c r="IAC41" s="743"/>
      <c r="IAD41" s="743"/>
      <c r="IAE41" s="743"/>
      <c r="IAF41" s="743"/>
      <c r="IAG41" s="743"/>
      <c r="IAH41" s="743"/>
      <c r="IAI41" s="743"/>
      <c r="IAJ41" s="743"/>
      <c r="IAK41" s="743"/>
      <c r="IAL41" s="743"/>
      <c r="IAM41" s="743"/>
      <c r="IAN41" s="743"/>
      <c r="IAO41" s="743"/>
      <c r="IAP41" s="743"/>
      <c r="IAQ41" s="743"/>
      <c r="IAR41" s="743"/>
      <c r="IAS41" s="742"/>
      <c r="IAT41" s="743"/>
      <c r="IAU41" s="743"/>
      <c r="IAV41" s="743"/>
      <c r="IAW41" s="743"/>
      <c r="IAX41" s="743"/>
      <c r="IAY41" s="743"/>
      <c r="IAZ41" s="743"/>
      <c r="IBA41" s="743"/>
      <c r="IBB41" s="743"/>
      <c r="IBC41" s="743"/>
      <c r="IBD41" s="743"/>
      <c r="IBE41" s="743"/>
      <c r="IBF41" s="743"/>
      <c r="IBG41" s="743"/>
      <c r="IBH41" s="743"/>
      <c r="IBI41" s="743"/>
      <c r="IBJ41" s="743"/>
      <c r="IBK41" s="743"/>
      <c r="IBL41" s="743"/>
      <c r="IBM41" s="743"/>
      <c r="IBN41" s="743"/>
      <c r="IBO41" s="743"/>
      <c r="IBP41" s="743"/>
      <c r="IBQ41" s="743"/>
      <c r="IBR41" s="743"/>
      <c r="IBS41" s="743"/>
      <c r="IBT41" s="743"/>
      <c r="IBU41" s="743"/>
      <c r="IBV41" s="743"/>
      <c r="IBW41" s="743"/>
      <c r="IBX41" s="742"/>
      <c r="IBY41" s="743"/>
      <c r="IBZ41" s="743"/>
      <c r="ICA41" s="743"/>
      <c r="ICB41" s="743"/>
      <c r="ICC41" s="743"/>
      <c r="ICD41" s="743"/>
      <c r="ICE41" s="743"/>
      <c r="ICF41" s="743"/>
      <c r="ICG41" s="743"/>
      <c r="ICH41" s="743"/>
      <c r="ICI41" s="743"/>
      <c r="ICJ41" s="743"/>
      <c r="ICK41" s="743"/>
      <c r="ICL41" s="743"/>
      <c r="ICM41" s="743"/>
      <c r="ICN41" s="743"/>
      <c r="ICO41" s="743"/>
      <c r="ICP41" s="743"/>
      <c r="ICQ41" s="743"/>
      <c r="ICR41" s="743"/>
      <c r="ICS41" s="743"/>
      <c r="ICT41" s="743"/>
      <c r="ICU41" s="743"/>
      <c r="ICV41" s="743"/>
      <c r="ICW41" s="743"/>
      <c r="ICX41" s="743"/>
      <c r="ICY41" s="743"/>
      <c r="ICZ41" s="743"/>
      <c r="IDA41" s="743"/>
      <c r="IDB41" s="743"/>
      <c r="IDC41" s="742"/>
      <c r="IDD41" s="743"/>
      <c r="IDE41" s="743"/>
      <c r="IDF41" s="743"/>
      <c r="IDG41" s="743"/>
      <c r="IDH41" s="743"/>
      <c r="IDI41" s="743"/>
      <c r="IDJ41" s="743"/>
      <c r="IDK41" s="743"/>
      <c r="IDL41" s="743"/>
      <c r="IDM41" s="743"/>
      <c r="IDN41" s="743"/>
      <c r="IDO41" s="743"/>
      <c r="IDP41" s="743"/>
      <c r="IDQ41" s="743"/>
      <c r="IDR41" s="743"/>
      <c r="IDS41" s="743"/>
      <c r="IDT41" s="743"/>
      <c r="IDU41" s="743"/>
      <c r="IDV41" s="743"/>
      <c r="IDW41" s="743"/>
      <c r="IDX41" s="743"/>
      <c r="IDY41" s="743"/>
      <c r="IDZ41" s="743"/>
      <c r="IEA41" s="743"/>
      <c r="IEB41" s="743"/>
      <c r="IEC41" s="743"/>
      <c r="IED41" s="743"/>
      <c r="IEE41" s="743"/>
      <c r="IEF41" s="743"/>
      <c r="IEG41" s="743"/>
      <c r="IEH41" s="742"/>
      <c r="IEI41" s="743"/>
      <c r="IEJ41" s="743"/>
      <c r="IEK41" s="743"/>
      <c r="IEL41" s="743"/>
      <c r="IEM41" s="743"/>
      <c r="IEN41" s="743"/>
      <c r="IEO41" s="743"/>
      <c r="IEP41" s="743"/>
      <c r="IEQ41" s="743"/>
      <c r="IER41" s="743"/>
      <c r="IES41" s="743"/>
      <c r="IET41" s="743"/>
      <c r="IEU41" s="743"/>
      <c r="IEV41" s="743"/>
      <c r="IEW41" s="743"/>
      <c r="IEX41" s="743"/>
      <c r="IEY41" s="743"/>
      <c r="IEZ41" s="743"/>
      <c r="IFA41" s="743"/>
      <c r="IFB41" s="743"/>
      <c r="IFC41" s="743"/>
      <c r="IFD41" s="743"/>
      <c r="IFE41" s="743"/>
      <c r="IFF41" s="743"/>
      <c r="IFG41" s="743"/>
      <c r="IFH41" s="743"/>
      <c r="IFI41" s="743"/>
      <c r="IFJ41" s="743"/>
      <c r="IFK41" s="743"/>
      <c r="IFL41" s="743"/>
      <c r="IFM41" s="742"/>
      <c r="IFN41" s="743"/>
      <c r="IFO41" s="743"/>
      <c r="IFP41" s="743"/>
      <c r="IFQ41" s="743"/>
      <c r="IFR41" s="743"/>
      <c r="IFS41" s="743"/>
      <c r="IFT41" s="743"/>
      <c r="IFU41" s="743"/>
      <c r="IFV41" s="743"/>
      <c r="IFW41" s="743"/>
      <c r="IFX41" s="743"/>
      <c r="IFY41" s="743"/>
      <c r="IFZ41" s="743"/>
      <c r="IGA41" s="743"/>
      <c r="IGB41" s="743"/>
      <c r="IGC41" s="743"/>
      <c r="IGD41" s="743"/>
      <c r="IGE41" s="743"/>
      <c r="IGF41" s="743"/>
      <c r="IGG41" s="743"/>
      <c r="IGH41" s="743"/>
      <c r="IGI41" s="743"/>
      <c r="IGJ41" s="743"/>
      <c r="IGK41" s="743"/>
      <c r="IGL41" s="743"/>
      <c r="IGM41" s="743"/>
      <c r="IGN41" s="743"/>
      <c r="IGO41" s="743"/>
      <c r="IGP41" s="743"/>
      <c r="IGQ41" s="743"/>
      <c r="IGR41" s="742"/>
      <c r="IGS41" s="743"/>
      <c r="IGT41" s="743"/>
      <c r="IGU41" s="743"/>
      <c r="IGV41" s="743"/>
      <c r="IGW41" s="743"/>
      <c r="IGX41" s="743"/>
      <c r="IGY41" s="743"/>
      <c r="IGZ41" s="743"/>
      <c r="IHA41" s="743"/>
      <c r="IHB41" s="743"/>
      <c r="IHC41" s="743"/>
      <c r="IHD41" s="743"/>
      <c r="IHE41" s="743"/>
      <c r="IHF41" s="743"/>
      <c r="IHG41" s="743"/>
      <c r="IHH41" s="743"/>
      <c r="IHI41" s="743"/>
      <c r="IHJ41" s="743"/>
      <c r="IHK41" s="743"/>
      <c r="IHL41" s="743"/>
      <c r="IHM41" s="743"/>
      <c r="IHN41" s="743"/>
      <c r="IHO41" s="743"/>
      <c r="IHP41" s="743"/>
      <c r="IHQ41" s="743"/>
      <c r="IHR41" s="743"/>
      <c r="IHS41" s="743"/>
      <c r="IHT41" s="743"/>
      <c r="IHU41" s="743"/>
      <c r="IHV41" s="743"/>
      <c r="IHW41" s="742"/>
      <c r="IHX41" s="743"/>
      <c r="IHY41" s="743"/>
      <c r="IHZ41" s="743"/>
      <c r="IIA41" s="743"/>
      <c r="IIB41" s="743"/>
      <c r="IIC41" s="743"/>
      <c r="IID41" s="743"/>
      <c r="IIE41" s="743"/>
      <c r="IIF41" s="743"/>
      <c r="IIG41" s="743"/>
      <c r="IIH41" s="743"/>
      <c r="III41" s="743"/>
      <c r="IIJ41" s="743"/>
      <c r="IIK41" s="743"/>
      <c r="IIL41" s="743"/>
      <c r="IIM41" s="743"/>
      <c r="IIN41" s="743"/>
      <c r="IIO41" s="743"/>
      <c r="IIP41" s="743"/>
      <c r="IIQ41" s="743"/>
      <c r="IIR41" s="743"/>
      <c r="IIS41" s="743"/>
      <c r="IIT41" s="743"/>
      <c r="IIU41" s="743"/>
      <c r="IIV41" s="743"/>
      <c r="IIW41" s="743"/>
      <c r="IIX41" s="743"/>
      <c r="IIY41" s="743"/>
      <c r="IIZ41" s="743"/>
      <c r="IJA41" s="743"/>
      <c r="IJB41" s="742"/>
      <c r="IJC41" s="743"/>
      <c r="IJD41" s="743"/>
      <c r="IJE41" s="743"/>
      <c r="IJF41" s="743"/>
      <c r="IJG41" s="743"/>
      <c r="IJH41" s="743"/>
      <c r="IJI41" s="743"/>
      <c r="IJJ41" s="743"/>
      <c r="IJK41" s="743"/>
      <c r="IJL41" s="743"/>
      <c r="IJM41" s="743"/>
      <c r="IJN41" s="743"/>
      <c r="IJO41" s="743"/>
      <c r="IJP41" s="743"/>
      <c r="IJQ41" s="743"/>
      <c r="IJR41" s="743"/>
      <c r="IJS41" s="743"/>
      <c r="IJT41" s="743"/>
      <c r="IJU41" s="743"/>
      <c r="IJV41" s="743"/>
      <c r="IJW41" s="743"/>
      <c r="IJX41" s="743"/>
      <c r="IJY41" s="743"/>
      <c r="IJZ41" s="743"/>
      <c r="IKA41" s="743"/>
      <c r="IKB41" s="743"/>
      <c r="IKC41" s="743"/>
      <c r="IKD41" s="743"/>
      <c r="IKE41" s="743"/>
      <c r="IKF41" s="743"/>
      <c r="IKG41" s="742"/>
      <c r="IKH41" s="743"/>
      <c r="IKI41" s="743"/>
      <c r="IKJ41" s="743"/>
      <c r="IKK41" s="743"/>
      <c r="IKL41" s="743"/>
      <c r="IKM41" s="743"/>
      <c r="IKN41" s="743"/>
      <c r="IKO41" s="743"/>
      <c r="IKP41" s="743"/>
      <c r="IKQ41" s="743"/>
      <c r="IKR41" s="743"/>
      <c r="IKS41" s="743"/>
      <c r="IKT41" s="743"/>
      <c r="IKU41" s="743"/>
      <c r="IKV41" s="743"/>
      <c r="IKW41" s="743"/>
      <c r="IKX41" s="743"/>
      <c r="IKY41" s="743"/>
      <c r="IKZ41" s="743"/>
      <c r="ILA41" s="743"/>
      <c r="ILB41" s="743"/>
      <c r="ILC41" s="743"/>
      <c r="ILD41" s="743"/>
      <c r="ILE41" s="743"/>
      <c r="ILF41" s="743"/>
      <c r="ILG41" s="743"/>
      <c r="ILH41" s="743"/>
      <c r="ILI41" s="743"/>
      <c r="ILJ41" s="743"/>
      <c r="ILK41" s="743"/>
      <c r="ILL41" s="742"/>
      <c r="ILM41" s="743"/>
      <c r="ILN41" s="743"/>
      <c r="ILO41" s="743"/>
      <c r="ILP41" s="743"/>
      <c r="ILQ41" s="743"/>
      <c r="ILR41" s="743"/>
      <c r="ILS41" s="743"/>
      <c r="ILT41" s="743"/>
      <c r="ILU41" s="743"/>
      <c r="ILV41" s="743"/>
      <c r="ILW41" s="743"/>
      <c r="ILX41" s="743"/>
      <c r="ILY41" s="743"/>
      <c r="ILZ41" s="743"/>
      <c r="IMA41" s="743"/>
      <c r="IMB41" s="743"/>
      <c r="IMC41" s="743"/>
      <c r="IMD41" s="743"/>
      <c r="IME41" s="743"/>
      <c r="IMF41" s="743"/>
      <c r="IMG41" s="743"/>
      <c r="IMH41" s="743"/>
      <c r="IMI41" s="743"/>
      <c r="IMJ41" s="743"/>
      <c r="IMK41" s="743"/>
      <c r="IML41" s="743"/>
      <c r="IMM41" s="743"/>
      <c r="IMN41" s="743"/>
      <c r="IMO41" s="743"/>
      <c r="IMP41" s="743"/>
      <c r="IMQ41" s="742"/>
      <c r="IMR41" s="743"/>
      <c r="IMS41" s="743"/>
      <c r="IMT41" s="743"/>
      <c r="IMU41" s="743"/>
      <c r="IMV41" s="743"/>
      <c r="IMW41" s="743"/>
      <c r="IMX41" s="743"/>
      <c r="IMY41" s="743"/>
      <c r="IMZ41" s="743"/>
      <c r="INA41" s="743"/>
      <c r="INB41" s="743"/>
      <c r="INC41" s="743"/>
      <c r="IND41" s="743"/>
      <c r="INE41" s="743"/>
      <c r="INF41" s="743"/>
      <c r="ING41" s="743"/>
      <c r="INH41" s="743"/>
      <c r="INI41" s="743"/>
      <c r="INJ41" s="743"/>
      <c r="INK41" s="743"/>
      <c r="INL41" s="743"/>
      <c r="INM41" s="743"/>
      <c r="INN41" s="743"/>
      <c r="INO41" s="743"/>
      <c r="INP41" s="743"/>
      <c r="INQ41" s="743"/>
      <c r="INR41" s="743"/>
      <c r="INS41" s="743"/>
      <c r="INT41" s="743"/>
      <c r="INU41" s="743"/>
      <c r="INV41" s="742"/>
      <c r="INW41" s="743"/>
      <c r="INX41" s="743"/>
      <c r="INY41" s="743"/>
      <c r="INZ41" s="743"/>
      <c r="IOA41" s="743"/>
      <c r="IOB41" s="743"/>
      <c r="IOC41" s="743"/>
      <c r="IOD41" s="743"/>
      <c r="IOE41" s="743"/>
      <c r="IOF41" s="743"/>
      <c r="IOG41" s="743"/>
      <c r="IOH41" s="743"/>
      <c r="IOI41" s="743"/>
      <c r="IOJ41" s="743"/>
      <c r="IOK41" s="743"/>
      <c r="IOL41" s="743"/>
      <c r="IOM41" s="743"/>
      <c r="ION41" s="743"/>
      <c r="IOO41" s="743"/>
      <c r="IOP41" s="743"/>
      <c r="IOQ41" s="743"/>
      <c r="IOR41" s="743"/>
      <c r="IOS41" s="743"/>
      <c r="IOT41" s="743"/>
      <c r="IOU41" s="743"/>
      <c r="IOV41" s="743"/>
      <c r="IOW41" s="743"/>
      <c r="IOX41" s="743"/>
      <c r="IOY41" s="743"/>
      <c r="IOZ41" s="743"/>
      <c r="IPA41" s="742"/>
      <c r="IPB41" s="743"/>
      <c r="IPC41" s="743"/>
      <c r="IPD41" s="743"/>
      <c r="IPE41" s="743"/>
      <c r="IPF41" s="743"/>
      <c r="IPG41" s="743"/>
      <c r="IPH41" s="743"/>
      <c r="IPI41" s="743"/>
      <c r="IPJ41" s="743"/>
      <c r="IPK41" s="743"/>
      <c r="IPL41" s="743"/>
      <c r="IPM41" s="743"/>
      <c r="IPN41" s="743"/>
      <c r="IPO41" s="743"/>
      <c r="IPP41" s="743"/>
      <c r="IPQ41" s="743"/>
      <c r="IPR41" s="743"/>
      <c r="IPS41" s="743"/>
      <c r="IPT41" s="743"/>
      <c r="IPU41" s="743"/>
      <c r="IPV41" s="743"/>
      <c r="IPW41" s="743"/>
      <c r="IPX41" s="743"/>
      <c r="IPY41" s="743"/>
      <c r="IPZ41" s="743"/>
      <c r="IQA41" s="743"/>
      <c r="IQB41" s="743"/>
      <c r="IQC41" s="743"/>
      <c r="IQD41" s="743"/>
      <c r="IQE41" s="743"/>
      <c r="IQF41" s="742"/>
      <c r="IQG41" s="743"/>
      <c r="IQH41" s="743"/>
      <c r="IQI41" s="743"/>
      <c r="IQJ41" s="743"/>
      <c r="IQK41" s="743"/>
      <c r="IQL41" s="743"/>
      <c r="IQM41" s="743"/>
      <c r="IQN41" s="743"/>
      <c r="IQO41" s="743"/>
      <c r="IQP41" s="743"/>
      <c r="IQQ41" s="743"/>
      <c r="IQR41" s="743"/>
      <c r="IQS41" s="743"/>
      <c r="IQT41" s="743"/>
      <c r="IQU41" s="743"/>
      <c r="IQV41" s="743"/>
      <c r="IQW41" s="743"/>
      <c r="IQX41" s="743"/>
      <c r="IQY41" s="743"/>
      <c r="IQZ41" s="743"/>
      <c r="IRA41" s="743"/>
      <c r="IRB41" s="743"/>
      <c r="IRC41" s="743"/>
      <c r="IRD41" s="743"/>
      <c r="IRE41" s="743"/>
      <c r="IRF41" s="743"/>
      <c r="IRG41" s="743"/>
      <c r="IRH41" s="743"/>
      <c r="IRI41" s="743"/>
      <c r="IRJ41" s="743"/>
      <c r="IRK41" s="742"/>
      <c r="IRL41" s="743"/>
      <c r="IRM41" s="743"/>
      <c r="IRN41" s="743"/>
      <c r="IRO41" s="743"/>
      <c r="IRP41" s="743"/>
      <c r="IRQ41" s="743"/>
      <c r="IRR41" s="743"/>
      <c r="IRS41" s="743"/>
      <c r="IRT41" s="743"/>
      <c r="IRU41" s="743"/>
      <c r="IRV41" s="743"/>
      <c r="IRW41" s="743"/>
      <c r="IRX41" s="743"/>
      <c r="IRY41" s="743"/>
      <c r="IRZ41" s="743"/>
      <c r="ISA41" s="743"/>
      <c r="ISB41" s="743"/>
      <c r="ISC41" s="743"/>
      <c r="ISD41" s="743"/>
      <c r="ISE41" s="743"/>
      <c r="ISF41" s="743"/>
      <c r="ISG41" s="743"/>
      <c r="ISH41" s="743"/>
      <c r="ISI41" s="743"/>
      <c r="ISJ41" s="743"/>
      <c r="ISK41" s="743"/>
      <c r="ISL41" s="743"/>
      <c r="ISM41" s="743"/>
      <c r="ISN41" s="743"/>
      <c r="ISO41" s="743"/>
      <c r="ISP41" s="742"/>
      <c r="ISQ41" s="743"/>
      <c r="ISR41" s="743"/>
      <c r="ISS41" s="743"/>
      <c r="IST41" s="743"/>
      <c r="ISU41" s="743"/>
      <c r="ISV41" s="743"/>
      <c r="ISW41" s="743"/>
      <c r="ISX41" s="743"/>
      <c r="ISY41" s="743"/>
      <c r="ISZ41" s="743"/>
      <c r="ITA41" s="743"/>
      <c r="ITB41" s="743"/>
      <c r="ITC41" s="743"/>
      <c r="ITD41" s="743"/>
      <c r="ITE41" s="743"/>
      <c r="ITF41" s="743"/>
      <c r="ITG41" s="743"/>
      <c r="ITH41" s="743"/>
      <c r="ITI41" s="743"/>
      <c r="ITJ41" s="743"/>
      <c r="ITK41" s="743"/>
      <c r="ITL41" s="743"/>
      <c r="ITM41" s="743"/>
      <c r="ITN41" s="743"/>
      <c r="ITO41" s="743"/>
      <c r="ITP41" s="743"/>
      <c r="ITQ41" s="743"/>
      <c r="ITR41" s="743"/>
      <c r="ITS41" s="743"/>
      <c r="ITT41" s="743"/>
      <c r="ITU41" s="742"/>
      <c r="ITV41" s="743"/>
      <c r="ITW41" s="743"/>
      <c r="ITX41" s="743"/>
      <c r="ITY41" s="743"/>
      <c r="ITZ41" s="743"/>
      <c r="IUA41" s="743"/>
      <c r="IUB41" s="743"/>
      <c r="IUC41" s="743"/>
      <c r="IUD41" s="743"/>
      <c r="IUE41" s="743"/>
      <c r="IUF41" s="743"/>
      <c r="IUG41" s="743"/>
      <c r="IUH41" s="743"/>
      <c r="IUI41" s="743"/>
      <c r="IUJ41" s="743"/>
      <c r="IUK41" s="743"/>
      <c r="IUL41" s="743"/>
      <c r="IUM41" s="743"/>
      <c r="IUN41" s="743"/>
      <c r="IUO41" s="743"/>
      <c r="IUP41" s="743"/>
      <c r="IUQ41" s="743"/>
      <c r="IUR41" s="743"/>
      <c r="IUS41" s="743"/>
      <c r="IUT41" s="743"/>
      <c r="IUU41" s="743"/>
      <c r="IUV41" s="743"/>
      <c r="IUW41" s="743"/>
      <c r="IUX41" s="743"/>
      <c r="IUY41" s="743"/>
      <c r="IUZ41" s="742"/>
      <c r="IVA41" s="743"/>
      <c r="IVB41" s="743"/>
      <c r="IVC41" s="743"/>
      <c r="IVD41" s="743"/>
      <c r="IVE41" s="743"/>
      <c r="IVF41" s="743"/>
      <c r="IVG41" s="743"/>
      <c r="IVH41" s="743"/>
      <c r="IVI41" s="743"/>
      <c r="IVJ41" s="743"/>
      <c r="IVK41" s="743"/>
      <c r="IVL41" s="743"/>
      <c r="IVM41" s="743"/>
      <c r="IVN41" s="743"/>
      <c r="IVO41" s="743"/>
      <c r="IVP41" s="743"/>
      <c r="IVQ41" s="743"/>
      <c r="IVR41" s="743"/>
      <c r="IVS41" s="743"/>
      <c r="IVT41" s="743"/>
      <c r="IVU41" s="743"/>
      <c r="IVV41" s="743"/>
      <c r="IVW41" s="743"/>
      <c r="IVX41" s="743"/>
      <c r="IVY41" s="743"/>
      <c r="IVZ41" s="743"/>
      <c r="IWA41" s="743"/>
      <c r="IWB41" s="743"/>
      <c r="IWC41" s="743"/>
      <c r="IWD41" s="743"/>
      <c r="IWE41" s="742"/>
      <c r="IWF41" s="743"/>
      <c r="IWG41" s="743"/>
      <c r="IWH41" s="743"/>
      <c r="IWI41" s="743"/>
      <c r="IWJ41" s="743"/>
      <c r="IWK41" s="743"/>
      <c r="IWL41" s="743"/>
      <c r="IWM41" s="743"/>
      <c r="IWN41" s="743"/>
      <c r="IWO41" s="743"/>
      <c r="IWP41" s="743"/>
      <c r="IWQ41" s="743"/>
      <c r="IWR41" s="743"/>
      <c r="IWS41" s="743"/>
      <c r="IWT41" s="743"/>
      <c r="IWU41" s="743"/>
      <c r="IWV41" s="743"/>
      <c r="IWW41" s="743"/>
      <c r="IWX41" s="743"/>
      <c r="IWY41" s="743"/>
      <c r="IWZ41" s="743"/>
      <c r="IXA41" s="743"/>
      <c r="IXB41" s="743"/>
      <c r="IXC41" s="743"/>
      <c r="IXD41" s="743"/>
      <c r="IXE41" s="743"/>
      <c r="IXF41" s="743"/>
      <c r="IXG41" s="743"/>
      <c r="IXH41" s="743"/>
      <c r="IXI41" s="743"/>
      <c r="IXJ41" s="742"/>
      <c r="IXK41" s="743"/>
      <c r="IXL41" s="743"/>
      <c r="IXM41" s="743"/>
      <c r="IXN41" s="743"/>
      <c r="IXO41" s="743"/>
      <c r="IXP41" s="743"/>
      <c r="IXQ41" s="743"/>
      <c r="IXR41" s="743"/>
      <c r="IXS41" s="743"/>
      <c r="IXT41" s="743"/>
      <c r="IXU41" s="743"/>
      <c r="IXV41" s="743"/>
      <c r="IXW41" s="743"/>
      <c r="IXX41" s="743"/>
      <c r="IXY41" s="743"/>
      <c r="IXZ41" s="743"/>
      <c r="IYA41" s="743"/>
      <c r="IYB41" s="743"/>
      <c r="IYC41" s="743"/>
      <c r="IYD41" s="743"/>
      <c r="IYE41" s="743"/>
      <c r="IYF41" s="743"/>
      <c r="IYG41" s="743"/>
      <c r="IYH41" s="743"/>
      <c r="IYI41" s="743"/>
      <c r="IYJ41" s="743"/>
      <c r="IYK41" s="743"/>
      <c r="IYL41" s="743"/>
      <c r="IYM41" s="743"/>
      <c r="IYN41" s="743"/>
      <c r="IYO41" s="742"/>
      <c r="IYP41" s="743"/>
      <c r="IYQ41" s="743"/>
      <c r="IYR41" s="743"/>
      <c r="IYS41" s="743"/>
      <c r="IYT41" s="743"/>
      <c r="IYU41" s="743"/>
      <c r="IYV41" s="743"/>
      <c r="IYW41" s="743"/>
      <c r="IYX41" s="743"/>
      <c r="IYY41" s="743"/>
      <c r="IYZ41" s="743"/>
      <c r="IZA41" s="743"/>
      <c r="IZB41" s="743"/>
      <c r="IZC41" s="743"/>
      <c r="IZD41" s="743"/>
      <c r="IZE41" s="743"/>
      <c r="IZF41" s="743"/>
      <c r="IZG41" s="743"/>
      <c r="IZH41" s="743"/>
      <c r="IZI41" s="743"/>
      <c r="IZJ41" s="743"/>
      <c r="IZK41" s="743"/>
      <c r="IZL41" s="743"/>
      <c r="IZM41" s="743"/>
      <c r="IZN41" s="743"/>
      <c r="IZO41" s="743"/>
      <c r="IZP41" s="743"/>
      <c r="IZQ41" s="743"/>
      <c r="IZR41" s="743"/>
      <c r="IZS41" s="743"/>
      <c r="IZT41" s="742"/>
      <c r="IZU41" s="743"/>
      <c r="IZV41" s="743"/>
      <c r="IZW41" s="743"/>
      <c r="IZX41" s="743"/>
      <c r="IZY41" s="743"/>
      <c r="IZZ41" s="743"/>
      <c r="JAA41" s="743"/>
      <c r="JAB41" s="743"/>
      <c r="JAC41" s="743"/>
      <c r="JAD41" s="743"/>
      <c r="JAE41" s="743"/>
      <c r="JAF41" s="743"/>
      <c r="JAG41" s="743"/>
      <c r="JAH41" s="743"/>
      <c r="JAI41" s="743"/>
      <c r="JAJ41" s="743"/>
      <c r="JAK41" s="743"/>
      <c r="JAL41" s="743"/>
      <c r="JAM41" s="743"/>
      <c r="JAN41" s="743"/>
      <c r="JAO41" s="743"/>
      <c r="JAP41" s="743"/>
      <c r="JAQ41" s="743"/>
      <c r="JAR41" s="743"/>
      <c r="JAS41" s="743"/>
      <c r="JAT41" s="743"/>
      <c r="JAU41" s="743"/>
      <c r="JAV41" s="743"/>
      <c r="JAW41" s="743"/>
      <c r="JAX41" s="743"/>
      <c r="JAY41" s="742"/>
      <c r="JAZ41" s="743"/>
      <c r="JBA41" s="743"/>
      <c r="JBB41" s="743"/>
      <c r="JBC41" s="743"/>
      <c r="JBD41" s="743"/>
      <c r="JBE41" s="743"/>
      <c r="JBF41" s="743"/>
      <c r="JBG41" s="743"/>
      <c r="JBH41" s="743"/>
      <c r="JBI41" s="743"/>
      <c r="JBJ41" s="743"/>
      <c r="JBK41" s="743"/>
      <c r="JBL41" s="743"/>
      <c r="JBM41" s="743"/>
      <c r="JBN41" s="743"/>
      <c r="JBO41" s="743"/>
      <c r="JBP41" s="743"/>
      <c r="JBQ41" s="743"/>
      <c r="JBR41" s="743"/>
      <c r="JBS41" s="743"/>
      <c r="JBT41" s="743"/>
      <c r="JBU41" s="743"/>
      <c r="JBV41" s="743"/>
      <c r="JBW41" s="743"/>
      <c r="JBX41" s="743"/>
      <c r="JBY41" s="743"/>
      <c r="JBZ41" s="743"/>
      <c r="JCA41" s="743"/>
      <c r="JCB41" s="743"/>
      <c r="JCC41" s="743"/>
      <c r="JCD41" s="742"/>
      <c r="JCE41" s="743"/>
      <c r="JCF41" s="743"/>
      <c r="JCG41" s="743"/>
      <c r="JCH41" s="743"/>
      <c r="JCI41" s="743"/>
      <c r="JCJ41" s="743"/>
      <c r="JCK41" s="743"/>
      <c r="JCL41" s="743"/>
      <c r="JCM41" s="743"/>
      <c r="JCN41" s="743"/>
      <c r="JCO41" s="743"/>
      <c r="JCP41" s="743"/>
      <c r="JCQ41" s="743"/>
      <c r="JCR41" s="743"/>
      <c r="JCS41" s="743"/>
      <c r="JCT41" s="743"/>
      <c r="JCU41" s="743"/>
      <c r="JCV41" s="743"/>
      <c r="JCW41" s="743"/>
      <c r="JCX41" s="743"/>
      <c r="JCY41" s="743"/>
      <c r="JCZ41" s="743"/>
      <c r="JDA41" s="743"/>
      <c r="JDB41" s="743"/>
      <c r="JDC41" s="743"/>
      <c r="JDD41" s="743"/>
      <c r="JDE41" s="743"/>
      <c r="JDF41" s="743"/>
      <c r="JDG41" s="743"/>
      <c r="JDH41" s="743"/>
      <c r="JDI41" s="742"/>
      <c r="JDJ41" s="743"/>
      <c r="JDK41" s="743"/>
      <c r="JDL41" s="743"/>
      <c r="JDM41" s="743"/>
      <c r="JDN41" s="743"/>
      <c r="JDO41" s="743"/>
      <c r="JDP41" s="743"/>
      <c r="JDQ41" s="743"/>
      <c r="JDR41" s="743"/>
      <c r="JDS41" s="743"/>
      <c r="JDT41" s="743"/>
      <c r="JDU41" s="743"/>
      <c r="JDV41" s="743"/>
      <c r="JDW41" s="743"/>
      <c r="JDX41" s="743"/>
      <c r="JDY41" s="743"/>
      <c r="JDZ41" s="743"/>
      <c r="JEA41" s="743"/>
      <c r="JEB41" s="743"/>
      <c r="JEC41" s="743"/>
      <c r="JED41" s="743"/>
      <c r="JEE41" s="743"/>
      <c r="JEF41" s="743"/>
      <c r="JEG41" s="743"/>
      <c r="JEH41" s="743"/>
      <c r="JEI41" s="743"/>
      <c r="JEJ41" s="743"/>
      <c r="JEK41" s="743"/>
      <c r="JEL41" s="743"/>
      <c r="JEM41" s="743"/>
      <c r="JEN41" s="742"/>
      <c r="JEO41" s="743"/>
      <c r="JEP41" s="743"/>
      <c r="JEQ41" s="743"/>
      <c r="JER41" s="743"/>
      <c r="JES41" s="743"/>
      <c r="JET41" s="743"/>
      <c r="JEU41" s="743"/>
      <c r="JEV41" s="743"/>
      <c r="JEW41" s="743"/>
      <c r="JEX41" s="743"/>
      <c r="JEY41" s="743"/>
      <c r="JEZ41" s="743"/>
      <c r="JFA41" s="743"/>
      <c r="JFB41" s="743"/>
      <c r="JFC41" s="743"/>
      <c r="JFD41" s="743"/>
      <c r="JFE41" s="743"/>
      <c r="JFF41" s="743"/>
      <c r="JFG41" s="743"/>
      <c r="JFH41" s="743"/>
      <c r="JFI41" s="743"/>
      <c r="JFJ41" s="743"/>
      <c r="JFK41" s="743"/>
      <c r="JFL41" s="743"/>
      <c r="JFM41" s="743"/>
      <c r="JFN41" s="743"/>
      <c r="JFO41" s="743"/>
      <c r="JFP41" s="743"/>
      <c r="JFQ41" s="743"/>
      <c r="JFR41" s="743"/>
      <c r="JFS41" s="742"/>
      <c r="JFT41" s="743"/>
      <c r="JFU41" s="743"/>
      <c r="JFV41" s="743"/>
      <c r="JFW41" s="743"/>
      <c r="JFX41" s="743"/>
      <c r="JFY41" s="743"/>
      <c r="JFZ41" s="743"/>
      <c r="JGA41" s="743"/>
      <c r="JGB41" s="743"/>
      <c r="JGC41" s="743"/>
      <c r="JGD41" s="743"/>
      <c r="JGE41" s="743"/>
      <c r="JGF41" s="743"/>
      <c r="JGG41" s="743"/>
      <c r="JGH41" s="743"/>
      <c r="JGI41" s="743"/>
      <c r="JGJ41" s="743"/>
      <c r="JGK41" s="743"/>
      <c r="JGL41" s="743"/>
      <c r="JGM41" s="743"/>
      <c r="JGN41" s="743"/>
      <c r="JGO41" s="743"/>
      <c r="JGP41" s="743"/>
      <c r="JGQ41" s="743"/>
      <c r="JGR41" s="743"/>
      <c r="JGS41" s="743"/>
      <c r="JGT41" s="743"/>
      <c r="JGU41" s="743"/>
      <c r="JGV41" s="743"/>
      <c r="JGW41" s="743"/>
      <c r="JGX41" s="742"/>
      <c r="JGY41" s="743"/>
      <c r="JGZ41" s="743"/>
      <c r="JHA41" s="743"/>
      <c r="JHB41" s="743"/>
      <c r="JHC41" s="743"/>
      <c r="JHD41" s="743"/>
      <c r="JHE41" s="743"/>
      <c r="JHF41" s="743"/>
      <c r="JHG41" s="743"/>
      <c r="JHH41" s="743"/>
      <c r="JHI41" s="743"/>
      <c r="JHJ41" s="743"/>
      <c r="JHK41" s="743"/>
      <c r="JHL41" s="743"/>
      <c r="JHM41" s="743"/>
      <c r="JHN41" s="743"/>
      <c r="JHO41" s="743"/>
      <c r="JHP41" s="743"/>
      <c r="JHQ41" s="743"/>
      <c r="JHR41" s="743"/>
      <c r="JHS41" s="743"/>
      <c r="JHT41" s="743"/>
      <c r="JHU41" s="743"/>
      <c r="JHV41" s="743"/>
      <c r="JHW41" s="743"/>
      <c r="JHX41" s="743"/>
      <c r="JHY41" s="743"/>
      <c r="JHZ41" s="743"/>
      <c r="JIA41" s="743"/>
      <c r="JIB41" s="743"/>
      <c r="JIC41" s="742"/>
      <c r="JID41" s="743"/>
      <c r="JIE41" s="743"/>
      <c r="JIF41" s="743"/>
      <c r="JIG41" s="743"/>
      <c r="JIH41" s="743"/>
      <c r="JII41" s="743"/>
      <c r="JIJ41" s="743"/>
      <c r="JIK41" s="743"/>
      <c r="JIL41" s="743"/>
      <c r="JIM41" s="743"/>
      <c r="JIN41" s="743"/>
      <c r="JIO41" s="743"/>
      <c r="JIP41" s="743"/>
      <c r="JIQ41" s="743"/>
      <c r="JIR41" s="743"/>
      <c r="JIS41" s="743"/>
      <c r="JIT41" s="743"/>
      <c r="JIU41" s="743"/>
      <c r="JIV41" s="743"/>
      <c r="JIW41" s="743"/>
      <c r="JIX41" s="743"/>
      <c r="JIY41" s="743"/>
      <c r="JIZ41" s="743"/>
      <c r="JJA41" s="743"/>
      <c r="JJB41" s="743"/>
      <c r="JJC41" s="743"/>
      <c r="JJD41" s="743"/>
      <c r="JJE41" s="743"/>
      <c r="JJF41" s="743"/>
      <c r="JJG41" s="743"/>
      <c r="JJH41" s="742"/>
      <c r="JJI41" s="743"/>
      <c r="JJJ41" s="743"/>
      <c r="JJK41" s="743"/>
      <c r="JJL41" s="743"/>
      <c r="JJM41" s="743"/>
      <c r="JJN41" s="743"/>
      <c r="JJO41" s="743"/>
      <c r="JJP41" s="743"/>
      <c r="JJQ41" s="743"/>
      <c r="JJR41" s="743"/>
      <c r="JJS41" s="743"/>
      <c r="JJT41" s="743"/>
      <c r="JJU41" s="743"/>
      <c r="JJV41" s="743"/>
      <c r="JJW41" s="743"/>
      <c r="JJX41" s="743"/>
      <c r="JJY41" s="743"/>
      <c r="JJZ41" s="743"/>
      <c r="JKA41" s="743"/>
      <c r="JKB41" s="743"/>
      <c r="JKC41" s="743"/>
      <c r="JKD41" s="743"/>
      <c r="JKE41" s="743"/>
      <c r="JKF41" s="743"/>
      <c r="JKG41" s="743"/>
      <c r="JKH41" s="743"/>
      <c r="JKI41" s="743"/>
      <c r="JKJ41" s="743"/>
      <c r="JKK41" s="743"/>
      <c r="JKL41" s="743"/>
      <c r="JKM41" s="742"/>
      <c r="JKN41" s="743"/>
      <c r="JKO41" s="743"/>
      <c r="JKP41" s="743"/>
      <c r="JKQ41" s="743"/>
      <c r="JKR41" s="743"/>
      <c r="JKS41" s="743"/>
      <c r="JKT41" s="743"/>
      <c r="JKU41" s="743"/>
      <c r="JKV41" s="743"/>
      <c r="JKW41" s="743"/>
      <c r="JKX41" s="743"/>
      <c r="JKY41" s="743"/>
      <c r="JKZ41" s="743"/>
      <c r="JLA41" s="743"/>
      <c r="JLB41" s="743"/>
      <c r="JLC41" s="743"/>
      <c r="JLD41" s="743"/>
      <c r="JLE41" s="743"/>
      <c r="JLF41" s="743"/>
      <c r="JLG41" s="743"/>
      <c r="JLH41" s="743"/>
      <c r="JLI41" s="743"/>
      <c r="JLJ41" s="743"/>
      <c r="JLK41" s="743"/>
      <c r="JLL41" s="743"/>
      <c r="JLM41" s="743"/>
      <c r="JLN41" s="743"/>
      <c r="JLO41" s="743"/>
      <c r="JLP41" s="743"/>
      <c r="JLQ41" s="743"/>
      <c r="JLR41" s="742"/>
      <c r="JLS41" s="743"/>
      <c r="JLT41" s="743"/>
      <c r="JLU41" s="743"/>
      <c r="JLV41" s="743"/>
      <c r="JLW41" s="743"/>
      <c r="JLX41" s="743"/>
      <c r="JLY41" s="743"/>
      <c r="JLZ41" s="743"/>
      <c r="JMA41" s="743"/>
      <c r="JMB41" s="743"/>
      <c r="JMC41" s="743"/>
      <c r="JMD41" s="743"/>
      <c r="JME41" s="743"/>
      <c r="JMF41" s="743"/>
      <c r="JMG41" s="743"/>
      <c r="JMH41" s="743"/>
      <c r="JMI41" s="743"/>
      <c r="JMJ41" s="743"/>
      <c r="JMK41" s="743"/>
      <c r="JML41" s="743"/>
      <c r="JMM41" s="743"/>
      <c r="JMN41" s="743"/>
      <c r="JMO41" s="743"/>
      <c r="JMP41" s="743"/>
      <c r="JMQ41" s="743"/>
      <c r="JMR41" s="743"/>
      <c r="JMS41" s="743"/>
      <c r="JMT41" s="743"/>
      <c r="JMU41" s="743"/>
      <c r="JMV41" s="743"/>
      <c r="JMW41" s="742"/>
      <c r="JMX41" s="743"/>
      <c r="JMY41" s="743"/>
      <c r="JMZ41" s="743"/>
      <c r="JNA41" s="743"/>
      <c r="JNB41" s="743"/>
      <c r="JNC41" s="743"/>
      <c r="JND41" s="743"/>
      <c r="JNE41" s="743"/>
      <c r="JNF41" s="743"/>
      <c r="JNG41" s="743"/>
      <c r="JNH41" s="743"/>
      <c r="JNI41" s="743"/>
      <c r="JNJ41" s="743"/>
      <c r="JNK41" s="743"/>
      <c r="JNL41" s="743"/>
      <c r="JNM41" s="743"/>
      <c r="JNN41" s="743"/>
      <c r="JNO41" s="743"/>
      <c r="JNP41" s="743"/>
      <c r="JNQ41" s="743"/>
      <c r="JNR41" s="743"/>
      <c r="JNS41" s="743"/>
      <c r="JNT41" s="743"/>
      <c r="JNU41" s="743"/>
      <c r="JNV41" s="743"/>
      <c r="JNW41" s="743"/>
      <c r="JNX41" s="743"/>
      <c r="JNY41" s="743"/>
      <c r="JNZ41" s="743"/>
      <c r="JOA41" s="743"/>
      <c r="JOB41" s="742"/>
      <c r="JOC41" s="743"/>
      <c r="JOD41" s="743"/>
      <c r="JOE41" s="743"/>
      <c r="JOF41" s="743"/>
      <c r="JOG41" s="743"/>
      <c r="JOH41" s="743"/>
      <c r="JOI41" s="743"/>
      <c r="JOJ41" s="743"/>
      <c r="JOK41" s="743"/>
      <c r="JOL41" s="743"/>
      <c r="JOM41" s="743"/>
      <c r="JON41" s="743"/>
      <c r="JOO41" s="743"/>
      <c r="JOP41" s="743"/>
      <c r="JOQ41" s="743"/>
      <c r="JOR41" s="743"/>
      <c r="JOS41" s="743"/>
      <c r="JOT41" s="743"/>
      <c r="JOU41" s="743"/>
      <c r="JOV41" s="743"/>
      <c r="JOW41" s="743"/>
      <c r="JOX41" s="743"/>
      <c r="JOY41" s="743"/>
      <c r="JOZ41" s="743"/>
      <c r="JPA41" s="743"/>
      <c r="JPB41" s="743"/>
      <c r="JPC41" s="743"/>
      <c r="JPD41" s="743"/>
      <c r="JPE41" s="743"/>
      <c r="JPF41" s="743"/>
      <c r="JPG41" s="742"/>
      <c r="JPH41" s="743"/>
      <c r="JPI41" s="743"/>
      <c r="JPJ41" s="743"/>
      <c r="JPK41" s="743"/>
      <c r="JPL41" s="743"/>
      <c r="JPM41" s="743"/>
      <c r="JPN41" s="743"/>
      <c r="JPO41" s="743"/>
      <c r="JPP41" s="743"/>
      <c r="JPQ41" s="743"/>
      <c r="JPR41" s="743"/>
      <c r="JPS41" s="743"/>
      <c r="JPT41" s="743"/>
      <c r="JPU41" s="743"/>
      <c r="JPV41" s="743"/>
      <c r="JPW41" s="743"/>
      <c r="JPX41" s="743"/>
      <c r="JPY41" s="743"/>
      <c r="JPZ41" s="743"/>
      <c r="JQA41" s="743"/>
      <c r="JQB41" s="743"/>
      <c r="JQC41" s="743"/>
      <c r="JQD41" s="743"/>
      <c r="JQE41" s="743"/>
      <c r="JQF41" s="743"/>
      <c r="JQG41" s="743"/>
      <c r="JQH41" s="743"/>
      <c r="JQI41" s="743"/>
      <c r="JQJ41" s="743"/>
      <c r="JQK41" s="743"/>
      <c r="JQL41" s="742"/>
      <c r="JQM41" s="743"/>
      <c r="JQN41" s="743"/>
      <c r="JQO41" s="743"/>
      <c r="JQP41" s="743"/>
      <c r="JQQ41" s="743"/>
      <c r="JQR41" s="743"/>
      <c r="JQS41" s="743"/>
      <c r="JQT41" s="743"/>
      <c r="JQU41" s="743"/>
      <c r="JQV41" s="743"/>
      <c r="JQW41" s="743"/>
      <c r="JQX41" s="743"/>
      <c r="JQY41" s="743"/>
      <c r="JQZ41" s="743"/>
      <c r="JRA41" s="743"/>
      <c r="JRB41" s="743"/>
      <c r="JRC41" s="743"/>
      <c r="JRD41" s="743"/>
      <c r="JRE41" s="743"/>
      <c r="JRF41" s="743"/>
      <c r="JRG41" s="743"/>
      <c r="JRH41" s="743"/>
      <c r="JRI41" s="743"/>
      <c r="JRJ41" s="743"/>
      <c r="JRK41" s="743"/>
      <c r="JRL41" s="743"/>
      <c r="JRM41" s="743"/>
      <c r="JRN41" s="743"/>
      <c r="JRO41" s="743"/>
      <c r="JRP41" s="743"/>
      <c r="JRQ41" s="742"/>
      <c r="JRR41" s="743"/>
      <c r="JRS41" s="743"/>
      <c r="JRT41" s="743"/>
      <c r="JRU41" s="743"/>
      <c r="JRV41" s="743"/>
      <c r="JRW41" s="743"/>
      <c r="JRX41" s="743"/>
      <c r="JRY41" s="743"/>
      <c r="JRZ41" s="743"/>
      <c r="JSA41" s="743"/>
      <c r="JSB41" s="743"/>
      <c r="JSC41" s="743"/>
      <c r="JSD41" s="743"/>
      <c r="JSE41" s="743"/>
      <c r="JSF41" s="743"/>
      <c r="JSG41" s="743"/>
      <c r="JSH41" s="743"/>
      <c r="JSI41" s="743"/>
      <c r="JSJ41" s="743"/>
      <c r="JSK41" s="743"/>
      <c r="JSL41" s="743"/>
      <c r="JSM41" s="743"/>
      <c r="JSN41" s="743"/>
      <c r="JSO41" s="743"/>
      <c r="JSP41" s="743"/>
      <c r="JSQ41" s="743"/>
      <c r="JSR41" s="743"/>
      <c r="JSS41" s="743"/>
      <c r="JST41" s="743"/>
      <c r="JSU41" s="743"/>
      <c r="JSV41" s="742"/>
      <c r="JSW41" s="743"/>
      <c r="JSX41" s="743"/>
      <c r="JSY41" s="743"/>
      <c r="JSZ41" s="743"/>
      <c r="JTA41" s="743"/>
      <c r="JTB41" s="743"/>
      <c r="JTC41" s="743"/>
      <c r="JTD41" s="743"/>
      <c r="JTE41" s="743"/>
      <c r="JTF41" s="743"/>
      <c r="JTG41" s="743"/>
      <c r="JTH41" s="743"/>
      <c r="JTI41" s="743"/>
      <c r="JTJ41" s="743"/>
      <c r="JTK41" s="743"/>
      <c r="JTL41" s="743"/>
      <c r="JTM41" s="743"/>
      <c r="JTN41" s="743"/>
      <c r="JTO41" s="743"/>
      <c r="JTP41" s="743"/>
      <c r="JTQ41" s="743"/>
      <c r="JTR41" s="743"/>
      <c r="JTS41" s="743"/>
      <c r="JTT41" s="743"/>
      <c r="JTU41" s="743"/>
      <c r="JTV41" s="743"/>
      <c r="JTW41" s="743"/>
      <c r="JTX41" s="743"/>
      <c r="JTY41" s="743"/>
      <c r="JTZ41" s="743"/>
      <c r="JUA41" s="742"/>
      <c r="JUB41" s="743"/>
      <c r="JUC41" s="743"/>
      <c r="JUD41" s="743"/>
      <c r="JUE41" s="743"/>
      <c r="JUF41" s="743"/>
      <c r="JUG41" s="743"/>
      <c r="JUH41" s="743"/>
      <c r="JUI41" s="743"/>
      <c r="JUJ41" s="743"/>
      <c r="JUK41" s="743"/>
      <c r="JUL41" s="743"/>
      <c r="JUM41" s="743"/>
      <c r="JUN41" s="743"/>
      <c r="JUO41" s="743"/>
      <c r="JUP41" s="743"/>
      <c r="JUQ41" s="743"/>
      <c r="JUR41" s="743"/>
      <c r="JUS41" s="743"/>
      <c r="JUT41" s="743"/>
      <c r="JUU41" s="743"/>
      <c r="JUV41" s="743"/>
      <c r="JUW41" s="743"/>
      <c r="JUX41" s="743"/>
      <c r="JUY41" s="743"/>
      <c r="JUZ41" s="743"/>
      <c r="JVA41" s="743"/>
      <c r="JVB41" s="743"/>
      <c r="JVC41" s="743"/>
      <c r="JVD41" s="743"/>
      <c r="JVE41" s="743"/>
      <c r="JVF41" s="742"/>
      <c r="JVG41" s="743"/>
      <c r="JVH41" s="743"/>
      <c r="JVI41" s="743"/>
      <c r="JVJ41" s="743"/>
      <c r="JVK41" s="743"/>
      <c r="JVL41" s="743"/>
      <c r="JVM41" s="743"/>
      <c r="JVN41" s="743"/>
      <c r="JVO41" s="743"/>
      <c r="JVP41" s="743"/>
      <c r="JVQ41" s="743"/>
      <c r="JVR41" s="743"/>
      <c r="JVS41" s="743"/>
      <c r="JVT41" s="743"/>
      <c r="JVU41" s="743"/>
      <c r="JVV41" s="743"/>
      <c r="JVW41" s="743"/>
      <c r="JVX41" s="743"/>
      <c r="JVY41" s="743"/>
      <c r="JVZ41" s="743"/>
      <c r="JWA41" s="743"/>
      <c r="JWB41" s="743"/>
      <c r="JWC41" s="743"/>
      <c r="JWD41" s="743"/>
      <c r="JWE41" s="743"/>
      <c r="JWF41" s="743"/>
      <c r="JWG41" s="743"/>
      <c r="JWH41" s="743"/>
      <c r="JWI41" s="743"/>
      <c r="JWJ41" s="743"/>
      <c r="JWK41" s="742"/>
      <c r="JWL41" s="743"/>
      <c r="JWM41" s="743"/>
      <c r="JWN41" s="743"/>
      <c r="JWO41" s="743"/>
      <c r="JWP41" s="743"/>
      <c r="JWQ41" s="743"/>
      <c r="JWR41" s="743"/>
      <c r="JWS41" s="743"/>
      <c r="JWT41" s="743"/>
      <c r="JWU41" s="743"/>
      <c r="JWV41" s="743"/>
      <c r="JWW41" s="743"/>
      <c r="JWX41" s="743"/>
      <c r="JWY41" s="743"/>
      <c r="JWZ41" s="743"/>
      <c r="JXA41" s="743"/>
      <c r="JXB41" s="743"/>
      <c r="JXC41" s="743"/>
      <c r="JXD41" s="743"/>
      <c r="JXE41" s="743"/>
      <c r="JXF41" s="743"/>
      <c r="JXG41" s="743"/>
      <c r="JXH41" s="743"/>
      <c r="JXI41" s="743"/>
      <c r="JXJ41" s="743"/>
      <c r="JXK41" s="743"/>
      <c r="JXL41" s="743"/>
      <c r="JXM41" s="743"/>
      <c r="JXN41" s="743"/>
      <c r="JXO41" s="743"/>
      <c r="JXP41" s="742"/>
      <c r="JXQ41" s="743"/>
      <c r="JXR41" s="743"/>
      <c r="JXS41" s="743"/>
      <c r="JXT41" s="743"/>
      <c r="JXU41" s="743"/>
      <c r="JXV41" s="743"/>
      <c r="JXW41" s="743"/>
      <c r="JXX41" s="743"/>
      <c r="JXY41" s="743"/>
      <c r="JXZ41" s="743"/>
      <c r="JYA41" s="743"/>
      <c r="JYB41" s="743"/>
      <c r="JYC41" s="743"/>
      <c r="JYD41" s="743"/>
      <c r="JYE41" s="743"/>
      <c r="JYF41" s="743"/>
      <c r="JYG41" s="743"/>
      <c r="JYH41" s="743"/>
      <c r="JYI41" s="743"/>
      <c r="JYJ41" s="743"/>
      <c r="JYK41" s="743"/>
      <c r="JYL41" s="743"/>
      <c r="JYM41" s="743"/>
      <c r="JYN41" s="743"/>
      <c r="JYO41" s="743"/>
      <c r="JYP41" s="743"/>
      <c r="JYQ41" s="743"/>
      <c r="JYR41" s="743"/>
      <c r="JYS41" s="743"/>
      <c r="JYT41" s="743"/>
      <c r="JYU41" s="742"/>
      <c r="JYV41" s="743"/>
      <c r="JYW41" s="743"/>
      <c r="JYX41" s="743"/>
      <c r="JYY41" s="743"/>
      <c r="JYZ41" s="743"/>
      <c r="JZA41" s="743"/>
      <c r="JZB41" s="743"/>
      <c r="JZC41" s="743"/>
      <c r="JZD41" s="743"/>
      <c r="JZE41" s="743"/>
      <c r="JZF41" s="743"/>
      <c r="JZG41" s="743"/>
      <c r="JZH41" s="743"/>
      <c r="JZI41" s="743"/>
      <c r="JZJ41" s="743"/>
      <c r="JZK41" s="743"/>
      <c r="JZL41" s="743"/>
      <c r="JZM41" s="743"/>
      <c r="JZN41" s="743"/>
      <c r="JZO41" s="743"/>
      <c r="JZP41" s="743"/>
      <c r="JZQ41" s="743"/>
      <c r="JZR41" s="743"/>
      <c r="JZS41" s="743"/>
      <c r="JZT41" s="743"/>
      <c r="JZU41" s="743"/>
      <c r="JZV41" s="743"/>
      <c r="JZW41" s="743"/>
      <c r="JZX41" s="743"/>
      <c r="JZY41" s="743"/>
      <c r="JZZ41" s="742"/>
      <c r="KAA41" s="743"/>
      <c r="KAB41" s="743"/>
      <c r="KAC41" s="743"/>
      <c r="KAD41" s="743"/>
      <c r="KAE41" s="743"/>
      <c r="KAF41" s="743"/>
      <c r="KAG41" s="743"/>
      <c r="KAH41" s="743"/>
      <c r="KAI41" s="743"/>
      <c r="KAJ41" s="743"/>
      <c r="KAK41" s="743"/>
      <c r="KAL41" s="743"/>
      <c r="KAM41" s="743"/>
      <c r="KAN41" s="743"/>
      <c r="KAO41" s="743"/>
      <c r="KAP41" s="743"/>
      <c r="KAQ41" s="743"/>
      <c r="KAR41" s="743"/>
      <c r="KAS41" s="743"/>
      <c r="KAT41" s="743"/>
      <c r="KAU41" s="743"/>
      <c r="KAV41" s="743"/>
      <c r="KAW41" s="743"/>
      <c r="KAX41" s="743"/>
      <c r="KAY41" s="743"/>
      <c r="KAZ41" s="743"/>
      <c r="KBA41" s="743"/>
      <c r="KBB41" s="743"/>
      <c r="KBC41" s="743"/>
      <c r="KBD41" s="743"/>
      <c r="KBE41" s="742"/>
      <c r="KBF41" s="743"/>
      <c r="KBG41" s="743"/>
      <c r="KBH41" s="743"/>
      <c r="KBI41" s="743"/>
      <c r="KBJ41" s="743"/>
      <c r="KBK41" s="743"/>
      <c r="KBL41" s="743"/>
      <c r="KBM41" s="743"/>
      <c r="KBN41" s="743"/>
      <c r="KBO41" s="743"/>
      <c r="KBP41" s="743"/>
      <c r="KBQ41" s="743"/>
      <c r="KBR41" s="743"/>
      <c r="KBS41" s="743"/>
      <c r="KBT41" s="743"/>
      <c r="KBU41" s="743"/>
      <c r="KBV41" s="743"/>
      <c r="KBW41" s="743"/>
      <c r="KBX41" s="743"/>
      <c r="KBY41" s="743"/>
      <c r="KBZ41" s="743"/>
      <c r="KCA41" s="743"/>
      <c r="KCB41" s="743"/>
      <c r="KCC41" s="743"/>
      <c r="KCD41" s="743"/>
      <c r="KCE41" s="743"/>
      <c r="KCF41" s="743"/>
      <c r="KCG41" s="743"/>
      <c r="KCH41" s="743"/>
      <c r="KCI41" s="743"/>
      <c r="KCJ41" s="742"/>
      <c r="KCK41" s="743"/>
      <c r="KCL41" s="743"/>
      <c r="KCM41" s="743"/>
      <c r="KCN41" s="743"/>
      <c r="KCO41" s="743"/>
      <c r="KCP41" s="743"/>
      <c r="KCQ41" s="743"/>
      <c r="KCR41" s="743"/>
      <c r="KCS41" s="743"/>
      <c r="KCT41" s="743"/>
      <c r="KCU41" s="743"/>
      <c r="KCV41" s="743"/>
      <c r="KCW41" s="743"/>
      <c r="KCX41" s="743"/>
      <c r="KCY41" s="743"/>
      <c r="KCZ41" s="743"/>
      <c r="KDA41" s="743"/>
      <c r="KDB41" s="743"/>
      <c r="KDC41" s="743"/>
      <c r="KDD41" s="743"/>
      <c r="KDE41" s="743"/>
      <c r="KDF41" s="743"/>
      <c r="KDG41" s="743"/>
      <c r="KDH41" s="743"/>
      <c r="KDI41" s="743"/>
      <c r="KDJ41" s="743"/>
      <c r="KDK41" s="743"/>
      <c r="KDL41" s="743"/>
      <c r="KDM41" s="743"/>
      <c r="KDN41" s="743"/>
      <c r="KDO41" s="742"/>
      <c r="KDP41" s="743"/>
      <c r="KDQ41" s="743"/>
      <c r="KDR41" s="743"/>
      <c r="KDS41" s="743"/>
      <c r="KDT41" s="743"/>
      <c r="KDU41" s="743"/>
      <c r="KDV41" s="743"/>
      <c r="KDW41" s="743"/>
      <c r="KDX41" s="743"/>
      <c r="KDY41" s="743"/>
      <c r="KDZ41" s="743"/>
      <c r="KEA41" s="743"/>
      <c r="KEB41" s="743"/>
      <c r="KEC41" s="743"/>
      <c r="KED41" s="743"/>
      <c r="KEE41" s="743"/>
      <c r="KEF41" s="743"/>
      <c r="KEG41" s="743"/>
      <c r="KEH41" s="743"/>
      <c r="KEI41" s="743"/>
      <c r="KEJ41" s="743"/>
      <c r="KEK41" s="743"/>
      <c r="KEL41" s="743"/>
      <c r="KEM41" s="743"/>
      <c r="KEN41" s="743"/>
      <c r="KEO41" s="743"/>
      <c r="KEP41" s="743"/>
      <c r="KEQ41" s="743"/>
      <c r="KER41" s="743"/>
      <c r="KES41" s="743"/>
      <c r="KET41" s="742"/>
      <c r="KEU41" s="743"/>
      <c r="KEV41" s="743"/>
      <c r="KEW41" s="743"/>
      <c r="KEX41" s="743"/>
      <c r="KEY41" s="743"/>
      <c r="KEZ41" s="743"/>
      <c r="KFA41" s="743"/>
      <c r="KFB41" s="743"/>
      <c r="KFC41" s="743"/>
      <c r="KFD41" s="743"/>
      <c r="KFE41" s="743"/>
      <c r="KFF41" s="743"/>
      <c r="KFG41" s="743"/>
      <c r="KFH41" s="743"/>
      <c r="KFI41" s="743"/>
      <c r="KFJ41" s="743"/>
      <c r="KFK41" s="743"/>
      <c r="KFL41" s="743"/>
      <c r="KFM41" s="743"/>
      <c r="KFN41" s="743"/>
      <c r="KFO41" s="743"/>
      <c r="KFP41" s="743"/>
      <c r="KFQ41" s="743"/>
      <c r="KFR41" s="743"/>
      <c r="KFS41" s="743"/>
      <c r="KFT41" s="743"/>
      <c r="KFU41" s="743"/>
      <c r="KFV41" s="743"/>
      <c r="KFW41" s="743"/>
      <c r="KFX41" s="743"/>
      <c r="KFY41" s="742"/>
      <c r="KFZ41" s="743"/>
      <c r="KGA41" s="743"/>
      <c r="KGB41" s="743"/>
      <c r="KGC41" s="743"/>
      <c r="KGD41" s="743"/>
      <c r="KGE41" s="743"/>
      <c r="KGF41" s="743"/>
      <c r="KGG41" s="743"/>
      <c r="KGH41" s="743"/>
      <c r="KGI41" s="743"/>
      <c r="KGJ41" s="743"/>
      <c r="KGK41" s="743"/>
      <c r="KGL41" s="743"/>
      <c r="KGM41" s="743"/>
      <c r="KGN41" s="743"/>
      <c r="KGO41" s="743"/>
      <c r="KGP41" s="743"/>
      <c r="KGQ41" s="743"/>
      <c r="KGR41" s="743"/>
      <c r="KGS41" s="743"/>
      <c r="KGT41" s="743"/>
      <c r="KGU41" s="743"/>
      <c r="KGV41" s="743"/>
      <c r="KGW41" s="743"/>
      <c r="KGX41" s="743"/>
      <c r="KGY41" s="743"/>
      <c r="KGZ41" s="743"/>
      <c r="KHA41" s="743"/>
      <c r="KHB41" s="743"/>
      <c r="KHC41" s="743"/>
      <c r="KHD41" s="742"/>
      <c r="KHE41" s="743"/>
      <c r="KHF41" s="743"/>
      <c r="KHG41" s="743"/>
      <c r="KHH41" s="743"/>
      <c r="KHI41" s="743"/>
      <c r="KHJ41" s="743"/>
      <c r="KHK41" s="743"/>
      <c r="KHL41" s="743"/>
      <c r="KHM41" s="743"/>
      <c r="KHN41" s="743"/>
      <c r="KHO41" s="743"/>
      <c r="KHP41" s="743"/>
      <c r="KHQ41" s="743"/>
      <c r="KHR41" s="743"/>
      <c r="KHS41" s="743"/>
      <c r="KHT41" s="743"/>
      <c r="KHU41" s="743"/>
      <c r="KHV41" s="743"/>
      <c r="KHW41" s="743"/>
      <c r="KHX41" s="743"/>
      <c r="KHY41" s="743"/>
      <c r="KHZ41" s="743"/>
      <c r="KIA41" s="743"/>
      <c r="KIB41" s="743"/>
      <c r="KIC41" s="743"/>
      <c r="KID41" s="743"/>
      <c r="KIE41" s="743"/>
      <c r="KIF41" s="743"/>
      <c r="KIG41" s="743"/>
      <c r="KIH41" s="743"/>
      <c r="KII41" s="742"/>
      <c r="KIJ41" s="743"/>
      <c r="KIK41" s="743"/>
      <c r="KIL41" s="743"/>
      <c r="KIM41" s="743"/>
      <c r="KIN41" s="743"/>
      <c r="KIO41" s="743"/>
      <c r="KIP41" s="743"/>
      <c r="KIQ41" s="743"/>
      <c r="KIR41" s="743"/>
      <c r="KIS41" s="743"/>
      <c r="KIT41" s="743"/>
      <c r="KIU41" s="743"/>
      <c r="KIV41" s="743"/>
      <c r="KIW41" s="743"/>
      <c r="KIX41" s="743"/>
      <c r="KIY41" s="743"/>
      <c r="KIZ41" s="743"/>
      <c r="KJA41" s="743"/>
      <c r="KJB41" s="743"/>
      <c r="KJC41" s="743"/>
      <c r="KJD41" s="743"/>
      <c r="KJE41" s="743"/>
      <c r="KJF41" s="743"/>
      <c r="KJG41" s="743"/>
      <c r="KJH41" s="743"/>
      <c r="KJI41" s="743"/>
      <c r="KJJ41" s="743"/>
      <c r="KJK41" s="743"/>
      <c r="KJL41" s="743"/>
      <c r="KJM41" s="743"/>
      <c r="KJN41" s="742"/>
      <c r="KJO41" s="743"/>
      <c r="KJP41" s="743"/>
      <c r="KJQ41" s="743"/>
      <c r="KJR41" s="743"/>
      <c r="KJS41" s="743"/>
      <c r="KJT41" s="743"/>
      <c r="KJU41" s="743"/>
      <c r="KJV41" s="743"/>
      <c r="KJW41" s="743"/>
      <c r="KJX41" s="743"/>
      <c r="KJY41" s="743"/>
      <c r="KJZ41" s="743"/>
      <c r="KKA41" s="743"/>
      <c r="KKB41" s="743"/>
      <c r="KKC41" s="743"/>
      <c r="KKD41" s="743"/>
      <c r="KKE41" s="743"/>
      <c r="KKF41" s="743"/>
      <c r="KKG41" s="743"/>
      <c r="KKH41" s="743"/>
      <c r="KKI41" s="743"/>
      <c r="KKJ41" s="743"/>
      <c r="KKK41" s="743"/>
      <c r="KKL41" s="743"/>
      <c r="KKM41" s="743"/>
      <c r="KKN41" s="743"/>
      <c r="KKO41" s="743"/>
      <c r="KKP41" s="743"/>
      <c r="KKQ41" s="743"/>
      <c r="KKR41" s="743"/>
      <c r="KKS41" s="742"/>
      <c r="KKT41" s="743"/>
      <c r="KKU41" s="743"/>
      <c r="KKV41" s="743"/>
      <c r="KKW41" s="743"/>
      <c r="KKX41" s="743"/>
      <c r="KKY41" s="743"/>
      <c r="KKZ41" s="743"/>
      <c r="KLA41" s="743"/>
      <c r="KLB41" s="743"/>
      <c r="KLC41" s="743"/>
      <c r="KLD41" s="743"/>
      <c r="KLE41" s="743"/>
      <c r="KLF41" s="743"/>
      <c r="KLG41" s="743"/>
      <c r="KLH41" s="743"/>
      <c r="KLI41" s="743"/>
      <c r="KLJ41" s="743"/>
      <c r="KLK41" s="743"/>
      <c r="KLL41" s="743"/>
      <c r="KLM41" s="743"/>
      <c r="KLN41" s="743"/>
      <c r="KLO41" s="743"/>
      <c r="KLP41" s="743"/>
      <c r="KLQ41" s="743"/>
      <c r="KLR41" s="743"/>
      <c r="KLS41" s="743"/>
      <c r="KLT41" s="743"/>
      <c r="KLU41" s="743"/>
      <c r="KLV41" s="743"/>
      <c r="KLW41" s="743"/>
      <c r="KLX41" s="742"/>
      <c r="KLY41" s="743"/>
      <c r="KLZ41" s="743"/>
      <c r="KMA41" s="743"/>
      <c r="KMB41" s="743"/>
      <c r="KMC41" s="743"/>
      <c r="KMD41" s="743"/>
      <c r="KME41" s="743"/>
      <c r="KMF41" s="743"/>
      <c r="KMG41" s="743"/>
      <c r="KMH41" s="743"/>
      <c r="KMI41" s="743"/>
      <c r="KMJ41" s="743"/>
      <c r="KMK41" s="743"/>
      <c r="KML41" s="743"/>
      <c r="KMM41" s="743"/>
      <c r="KMN41" s="743"/>
      <c r="KMO41" s="743"/>
      <c r="KMP41" s="743"/>
      <c r="KMQ41" s="743"/>
      <c r="KMR41" s="743"/>
      <c r="KMS41" s="743"/>
      <c r="KMT41" s="743"/>
      <c r="KMU41" s="743"/>
      <c r="KMV41" s="743"/>
      <c r="KMW41" s="743"/>
      <c r="KMX41" s="743"/>
      <c r="KMY41" s="743"/>
      <c r="KMZ41" s="743"/>
      <c r="KNA41" s="743"/>
      <c r="KNB41" s="743"/>
      <c r="KNC41" s="742"/>
      <c r="KND41" s="743"/>
      <c r="KNE41" s="743"/>
      <c r="KNF41" s="743"/>
      <c r="KNG41" s="743"/>
      <c r="KNH41" s="743"/>
      <c r="KNI41" s="743"/>
      <c r="KNJ41" s="743"/>
      <c r="KNK41" s="743"/>
      <c r="KNL41" s="743"/>
      <c r="KNM41" s="743"/>
      <c r="KNN41" s="743"/>
      <c r="KNO41" s="743"/>
      <c r="KNP41" s="743"/>
      <c r="KNQ41" s="743"/>
      <c r="KNR41" s="743"/>
      <c r="KNS41" s="743"/>
      <c r="KNT41" s="743"/>
      <c r="KNU41" s="743"/>
      <c r="KNV41" s="743"/>
      <c r="KNW41" s="743"/>
      <c r="KNX41" s="743"/>
      <c r="KNY41" s="743"/>
      <c r="KNZ41" s="743"/>
      <c r="KOA41" s="743"/>
      <c r="KOB41" s="743"/>
      <c r="KOC41" s="743"/>
      <c r="KOD41" s="743"/>
      <c r="KOE41" s="743"/>
      <c r="KOF41" s="743"/>
      <c r="KOG41" s="743"/>
      <c r="KOH41" s="742"/>
      <c r="KOI41" s="743"/>
      <c r="KOJ41" s="743"/>
      <c r="KOK41" s="743"/>
      <c r="KOL41" s="743"/>
      <c r="KOM41" s="743"/>
      <c r="KON41" s="743"/>
      <c r="KOO41" s="743"/>
      <c r="KOP41" s="743"/>
      <c r="KOQ41" s="743"/>
      <c r="KOR41" s="743"/>
      <c r="KOS41" s="743"/>
      <c r="KOT41" s="743"/>
      <c r="KOU41" s="743"/>
      <c r="KOV41" s="743"/>
      <c r="KOW41" s="743"/>
      <c r="KOX41" s="743"/>
      <c r="KOY41" s="743"/>
      <c r="KOZ41" s="743"/>
      <c r="KPA41" s="743"/>
      <c r="KPB41" s="743"/>
      <c r="KPC41" s="743"/>
      <c r="KPD41" s="743"/>
      <c r="KPE41" s="743"/>
      <c r="KPF41" s="743"/>
      <c r="KPG41" s="743"/>
      <c r="KPH41" s="743"/>
      <c r="KPI41" s="743"/>
      <c r="KPJ41" s="743"/>
      <c r="KPK41" s="743"/>
      <c r="KPL41" s="743"/>
      <c r="KPM41" s="742"/>
      <c r="KPN41" s="743"/>
      <c r="KPO41" s="743"/>
      <c r="KPP41" s="743"/>
      <c r="KPQ41" s="743"/>
      <c r="KPR41" s="743"/>
      <c r="KPS41" s="743"/>
      <c r="KPT41" s="743"/>
      <c r="KPU41" s="743"/>
      <c r="KPV41" s="743"/>
      <c r="KPW41" s="743"/>
      <c r="KPX41" s="743"/>
      <c r="KPY41" s="743"/>
      <c r="KPZ41" s="743"/>
      <c r="KQA41" s="743"/>
      <c r="KQB41" s="743"/>
      <c r="KQC41" s="743"/>
      <c r="KQD41" s="743"/>
      <c r="KQE41" s="743"/>
      <c r="KQF41" s="743"/>
      <c r="KQG41" s="743"/>
      <c r="KQH41" s="743"/>
      <c r="KQI41" s="743"/>
      <c r="KQJ41" s="743"/>
      <c r="KQK41" s="743"/>
      <c r="KQL41" s="743"/>
      <c r="KQM41" s="743"/>
      <c r="KQN41" s="743"/>
      <c r="KQO41" s="743"/>
      <c r="KQP41" s="743"/>
      <c r="KQQ41" s="743"/>
      <c r="KQR41" s="742"/>
      <c r="KQS41" s="743"/>
      <c r="KQT41" s="743"/>
      <c r="KQU41" s="743"/>
      <c r="KQV41" s="743"/>
      <c r="KQW41" s="743"/>
      <c r="KQX41" s="743"/>
      <c r="KQY41" s="743"/>
      <c r="KQZ41" s="743"/>
      <c r="KRA41" s="743"/>
      <c r="KRB41" s="743"/>
      <c r="KRC41" s="743"/>
      <c r="KRD41" s="743"/>
      <c r="KRE41" s="743"/>
      <c r="KRF41" s="743"/>
      <c r="KRG41" s="743"/>
      <c r="KRH41" s="743"/>
      <c r="KRI41" s="743"/>
      <c r="KRJ41" s="743"/>
      <c r="KRK41" s="743"/>
      <c r="KRL41" s="743"/>
      <c r="KRM41" s="743"/>
      <c r="KRN41" s="743"/>
      <c r="KRO41" s="743"/>
      <c r="KRP41" s="743"/>
      <c r="KRQ41" s="743"/>
      <c r="KRR41" s="743"/>
      <c r="KRS41" s="743"/>
      <c r="KRT41" s="743"/>
      <c r="KRU41" s="743"/>
      <c r="KRV41" s="743"/>
      <c r="KRW41" s="742"/>
      <c r="KRX41" s="743"/>
      <c r="KRY41" s="743"/>
      <c r="KRZ41" s="743"/>
      <c r="KSA41" s="743"/>
      <c r="KSB41" s="743"/>
      <c r="KSC41" s="743"/>
      <c r="KSD41" s="743"/>
      <c r="KSE41" s="743"/>
      <c r="KSF41" s="743"/>
      <c r="KSG41" s="743"/>
      <c r="KSH41" s="743"/>
      <c r="KSI41" s="743"/>
      <c r="KSJ41" s="743"/>
      <c r="KSK41" s="743"/>
      <c r="KSL41" s="743"/>
      <c r="KSM41" s="743"/>
      <c r="KSN41" s="743"/>
      <c r="KSO41" s="743"/>
      <c r="KSP41" s="743"/>
      <c r="KSQ41" s="743"/>
      <c r="KSR41" s="743"/>
      <c r="KSS41" s="743"/>
      <c r="KST41" s="743"/>
      <c r="KSU41" s="743"/>
      <c r="KSV41" s="743"/>
      <c r="KSW41" s="743"/>
      <c r="KSX41" s="743"/>
      <c r="KSY41" s="743"/>
      <c r="KSZ41" s="743"/>
      <c r="KTA41" s="743"/>
      <c r="KTB41" s="742"/>
      <c r="KTC41" s="743"/>
      <c r="KTD41" s="743"/>
      <c r="KTE41" s="743"/>
      <c r="KTF41" s="743"/>
      <c r="KTG41" s="743"/>
      <c r="KTH41" s="743"/>
      <c r="KTI41" s="743"/>
      <c r="KTJ41" s="743"/>
      <c r="KTK41" s="743"/>
      <c r="KTL41" s="743"/>
      <c r="KTM41" s="743"/>
      <c r="KTN41" s="743"/>
      <c r="KTO41" s="743"/>
      <c r="KTP41" s="743"/>
      <c r="KTQ41" s="743"/>
      <c r="KTR41" s="743"/>
      <c r="KTS41" s="743"/>
      <c r="KTT41" s="743"/>
      <c r="KTU41" s="743"/>
      <c r="KTV41" s="743"/>
      <c r="KTW41" s="743"/>
      <c r="KTX41" s="743"/>
      <c r="KTY41" s="743"/>
      <c r="KTZ41" s="743"/>
      <c r="KUA41" s="743"/>
      <c r="KUB41" s="743"/>
      <c r="KUC41" s="743"/>
      <c r="KUD41" s="743"/>
      <c r="KUE41" s="743"/>
      <c r="KUF41" s="743"/>
      <c r="KUG41" s="742"/>
      <c r="KUH41" s="743"/>
      <c r="KUI41" s="743"/>
      <c r="KUJ41" s="743"/>
      <c r="KUK41" s="743"/>
      <c r="KUL41" s="743"/>
      <c r="KUM41" s="743"/>
      <c r="KUN41" s="743"/>
      <c r="KUO41" s="743"/>
      <c r="KUP41" s="743"/>
      <c r="KUQ41" s="743"/>
      <c r="KUR41" s="743"/>
      <c r="KUS41" s="743"/>
      <c r="KUT41" s="743"/>
      <c r="KUU41" s="743"/>
      <c r="KUV41" s="743"/>
      <c r="KUW41" s="743"/>
      <c r="KUX41" s="743"/>
      <c r="KUY41" s="743"/>
      <c r="KUZ41" s="743"/>
      <c r="KVA41" s="743"/>
      <c r="KVB41" s="743"/>
      <c r="KVC41" s="743"/>
      <c r="KVD41" s="743"/>
      <c r="KVE41" s="743"/>
      <c r="KVF41" s="743"/>
      <c r="KVG41" s="743"/>
      <c r="KVH41" s="743"/>
      <c r="KVI41" s="743"/>
      <c r="KVJ41" s="743"/>
      <c r="KVK41" s="743"/>
      <c r="KVL41" s="742"/>
      <c r="KVM41" s="743"/>
      <c r="KVN41" s="743"/>
      <c r="KVO41" s="743"/>
      <c r="KVP41" s="743"/>
      <c r="KVQ41" s="743"/>
      <c r="KVR41" s="743"/>
      <c r="KVS41" s="743"/>
      <c r="KVT41" s="743"/>
      <c r="KVU41" s="743"/>
      <c r="KVV41" s="743"/>
      <c r="KVW41" s="743"/>
      <c r="KVX41" s="743"/>
      <c r="KVY41" s="743"/>
      <c r="KVZ41" s="743"/>
      <c r="KWA41" s="743"/>
      <c r="KWB41" s="743"/>
      <c r="KWC41" s="743"/>
      <c r="KWD41" s="743"/>
      <c r="KWE41" s="743"/>
      <c r="KWF41" s="743"/>
      <c r="KWG41" s="743"/>
      <c r="KWH41" s="743"/>
      <c r="KWI41" s="743"/>
      <c r="KWJ41" s="743"/>
      <c r="KWK41" s="743"/>
      <c r="KWL41" s="743"/>
      <c r="KWM41" s="743"/>
      <c r="KWN41" s="743"/>
      <c r="KWO41" s="743"/>
      <c r="KWP41" s="743"/>
      <c r="KWQ41" s="742"/>
      <c r="KWR41" s="743"/>
      <c r="KWS41" s="743"/>
      <c r="KWT41" s="743"/>
      <c r="KWU41" s="743"/>
      <c r="KWV41" s="743"/>
      <c r="KWW41" s="743"/>
      <c r="KWX41" s="743"/>
      <c r="KWY41" s="743"/>
      <c r="KWZ41" s="743"/>
      <c r="KXA41" s="743"/>
      <c r="KXB41" s="743"/>
      <c r="KXC41" s="743"/>
      <c r="KXD41" s="743"/>
      <c r="KXE41" s="743"/>
      <c r="KXF41" s="743"/>
      <c r="KXG41" s="743"/>
      <c r="KXH41" s="743"/>
      <c r="KXI41" s="743"/>
      <c r="KXJ41" s="743"/>
      <c r="KXK41" s="743"/>
      <c r="KXL41" s="743"/>
      <c r="KXM41" s="743"/>
      <c r="KXN41" s="743"/>
      <c r="KXO41" s="743"/>
      <c r="KXP41" s="743"/>
      <c r="KXQ41" s="743"/>
      <c r="KXR41" s="743"/>
      <c r="KXS41" s="743"/>
      <c r="KXT41" s="743"/>
      <c r="KXU41" s="743"/>
      <c r="KXV41" s="742"/>
      <c r="KXW41" s="743"/>
      <c r="KXX41" s="743"/>
      <c r="KXY41" s="743"/>
      <c r="KXZ41" s="743"/>
      <c r="KYA41" s="743"/>
      <c r="KYB41" s="743"/>
      <c r="KYC41" s="743"/>
      <c r="KYD41" s="743"/>
      <c r="KYE41" s="743"/>
      <c r="KYF41" s="743"/>
      <c r="KYG41" s="743"/>
      <c r="KYH41" s="743"/>
      <c r="KYI41" s="743"/>
      <c r="KYJ41" s="743"/>
      <c r="KYK41" s="743"/>
      <c r="KYL41" s="743"/>
      <c r="KYM41" s="743"/>
      <c r="KYN41" s="743"/>
      <c r="KYO41" s="743"/>
      <c r="KYP41" s="743"/>
      <c r="KYQ41" s="743"/>
      <c r="KYR41" s="743"/>
      <c r="KYS41" s="743"/>
      <c r="KYT41" s="743"/>
      <c r="KYU41" s="743"/>
      <c r="KYV41" s="743"/>
      <c r="KYW41" s="743"/>
      <c r="KYX41" s="743"/>
      <c r="KYY41" s="743"/>
      <c r="KYZ41" s="743"/>
      <c r="KZA41" s="742"/>
      <c r="KZB41" s="743"/>
      <c r="KZC41" s="743"/>
      <c r="KZD41" s="743"/>
      <c r="KZE41" s="743"/>
      <c r="KZF41" s="743"/>
      <c r="KZG41" s="743"/>
      <c r="KZH41" s="743"/>
      <c r="KZI41" s="743"/>
      <c r="KZJ41" s="743"/>
      <c r="KZK41" s="743"/>
      <c r="KZL41" s="743"/>
      <c r="KZM41" s="743"/>
      <c r="KZN41" s="743"/>
      <c r="KZO41" s="743"/>
      <c r="KZP41" s="743"/>
      <c r="KZQ41" s="743"/>
      <c r="KZR41" s="743"/>
      <c r="KZS41" s="743"/>
      <c r="KZT41" s="743"/>
      <c r="KZU41" s="743"/>
      <c r="KZV41" s="743"/>
      <c r="KZW41" s="743"/>
      <c r="KZX41" s="743"/>
      <c r="KZY41" s="743"/>
      <c r="KZZ41" s="743"/>
      <c r="LAA41" s="743"/>
      <c r="LAB41" s="743"/>
      <c r="LAC41" s="743"/>
      <c r="LAD41" s="743"/>
      <c r="LAE41" s="743"/>
      <c r="LAF41" s="742"/>
      <c r="LAG41" s="743"/>
      <c r="LAH41" s="743"/>
      <c r="LAI41" s="743"/>
      <c r="LAJ41" s="743"/>
      <c r="LAK41" s="743"/>
      <c r="LAL41" s="743"/>
      <c r="LAM41" s="743"/>
      <c r="LAN41" s="743"/>
      <c r="LAO41" s="743"/>
      <c r="LAP41" s="743"/>
      <c r="LAQ41" s="743"/>
      <c r="LAR41" s="743"/>
      <c r="LAS41" s="743"/>
      <c r="LAT41" s="743"/>
      <c r="LAU41" s="743"/>
      <c r="LAV41" s="743"/>
      <c r="LAW41" s="743"/>
      <c r="LAX41" s="743"/>
      <c r="LAY41" s="743"/>
      <c r="LAZ41" s="743"/>
      <c r="LBA41" s="743"/>
      <c r="LBB41" s="743"/>
      <c r="LBC41" s="743"/>
      <c r="LBD41" s="743"/>
      <c r="LBE41" s="743"/>
      <c r="LBF41" s="743"/>
      <c r="LBG41" s="743"/>
      <c r="LBH41" s="743"/>
      <c r="LBI41" s="743"/>
      <c r="LBJ41" s="743"/>
      <c r="LBK41" s="742"/>
      <c r="LBL41" s="743"/>
      <c r="LBM41" s="743"/>
      <c r="LBN41" s="743"/>
      <c r="LBO41" s="743"/>
      <c r="LBP41" s="743"/>
      <c r="LBQ41" s="743"/>
      <c r="LBR41" s="743"/>
      <c r="LBS41" s="743"/>
      <c r="LBT41" s="743"/>
      <c r="LBU41" s="743"/>
      <c r="LBV41" s="743"/>
      <c r="LBW41" s="743"/>
      <c r="LBX41" s="743"/>
      <c r="LBY41" s="743"/>
      <c r="LBZ41" s="743"/>
      <c r="LCA41" s="743"/>
      <c r="LCB41" s="743"/>
      <c r="LCC41" s="743"/>
      <c r="LCD41" s="743"/>
      <c r="LCE41" s="743"/>
      <c r="LCF41" s="743"/>
      <c r="LCG41" s="743"/>
      <c r="LCH41" s="743"/>
      <c r="LCI41" s="743"/>
      <c r="LCJ41" s="743"/>
      <c r="LCK41" s="743"/>
      <c r="LCL41" s="743"/>
      <c r="LCM41" s="743"/>
      <c r="LCN41" s="743"/>
      <c r="LCO41" s="743"/>
      <c r="LCP41" s="742"/>
      <c r="LCQ41" s="743"/>
      <c r="LCR41" s="743"/>
      <c r="LCS41" s="743"/>
      <c r="LCT41" s="743"/>
      <c r="LCU41" s="743"/>
      <c r="LCV41" s="743"/>
      <c r="LCW41" s="743"/>
      <c r="LCX41" s="743"/>
      <c r="LCY41" s="743"/>
      <c r="LCZ41" s="743"/>
      <c r="LDA41" s="743"/>
      <c r="LDB41" s="743"/>
      <c r="LDC41" s="743"/>
      <c r="LDD41" s="743"/>
      <c r="LDE41" s="743"/>
      <c r="LDF41" s="743"/>
      <c r="LDG41" s="743"/>
      <c r="LDH41" s="743"/>
      <c r="LDI41" s="743"/>
      <c r="LDJ41" s="743"/>
      <c r="LDK41" s="743"/>
      <c r="LDL41" s="743"/>
      <c r="LDM41" s="743"/>
      <c r="LDN41" s="743"/>
      <c r="LDO41" s="743"/>
      <c r="LDP41" s="743"/>
      <c r="LDQ41" s="743"/>
      <c r="LDR41" s="743"/>
      <c r="LDS41" s="743"/>
      <c r="LDT41" s="743"/>
      <c r="LDU41" s="742"/>
      <c r="LDV41" s="743"/>
      <c r="LDW41" s="743"/>
      <c r="LDX41" s="743"/>
      <c r="LDY41" s="743"/>
      <c r="LDZ41" s="743"/>
      <c r="LEA41" s="743"/>
      <c r="LEB41" s="743"/>
      <c r="LEC41" s="743"/>
      <c r="LED41" s="743"/>
      <c r="LEE41" s="743"/>
      <c r="LEF41" s="743"/>
      <c r="LEG41" s="743"/>
      <c r="LEH41" s="743"/>
      <c r="LEI41" s="743"/>
      <c r="LEJ41" s="743"/>
      <c r="LEK41" s="743"/>
      <c r="LEL41" s="743"/>
      <c r="LEM41" s="743"/>
      <c r="LEN41" s="743"/>
      <c r="LEO41" s="743"/>
      <c r="LEP41" s="743"/>
      <c r="LEQ41" s="743"/>
      <c r="LER41" s="743"/>
      <c r="LES41" s="743"/>
      <c r="LET41" s="743"/>
      <c r="LEU41" s="743"/>
      <c r="LEV41" s="743"/>
      <c r="LEW41" s="743"/>
      <c r="LEX41" s="743"/>
      <c r="LEY41" s="743"/>
      <c r="LEZ41" s="742"/>
      <c r="LFA41" s="743"/>
      <c r="LFB41" s="743"/>
      <c r="LFC41" s="743"/>
      <c r="LFD41" s="743"/>
      <c r="LFE41" s="743"/>
      <c r="LFF41" s="743"/>
      <c r="LFG41" s="743"/>
      <c r="LFH41" s="743"/>
      <c r="LFI41" s="743"/>
      <c r="LFJ41" s="743"/>
      <c r="LFK41" s="743"/>
      <c r="LFL41" s="743"/>
      <c r="LFM41" s="743"/>
      <c r="LFN41" s="743"/>
      <c r="LFO41" s="743"/>
      <c r="LFP41" s="743"/>
      <c r="LFQ41" s="743"/>
      <c r="LFR41" s="743"/>
      <c r="LFS41" s="743"/>
      <c r="LFT41" s="743"/>
      <c r="LFU41" s="743"/>
      <c r="LFV41" s="743"/>
      <c r="LFW41" s="743"/>
      <c r="LFX41" s="743"/>
      <c r="LFY41" s="743"/>
      <c r="LFZ41" s="743"/>
      <c r="LGA41" s="743"/>
      <c r="LGB41" s="743"/>
      <c r="LGC41" s="743"/>
      <c r="LGD41" s="743"/>
      <c r="LGE41" s="742"/>
      <c r="LGF41" s="743"/>
      <c r="LGG41" s="743"/>
      <c r="LGH41" s="743"/>
      <c r="LGI41" s="743"/>
      <c r="LGJ41" s="743"/>
      <c r="LGK41" s="743"/>
      <c r="LGL41" s="743"/>
      <c r="LGM41" s="743"/>
      <c r="LGN41" s="743"/>
      <c r="LGO41" s="743"/>
      <c r="LGP41" s="743"/>
      <c r="LGQ41" s="743"/>
      <c r="LGR41" s="743"/>
      <c r="LGS41" s="743"/>
      <c r="LGT41" s="743"/>
      <c r="LGU41" s="743"/>
      <c r="LGV41" s="743"/>
      <c r="LGW41" s="743"/>
      <c r="LGX41" s="743"/>
      <c r="LGY41" s="743"/>
      <c r="LGZ41" s="743"/>
      <c r="LHA41" s="743"/>
      <c r="LHB41" s="743"/>
      <c r="LHC41" s="743"/>
      <c r="LHD41" s="743"/>
      <c r="LHE41" s="743"/>
      <c r="LHF41" s="743"/>
      <c r="LHG41" s="743"/>
      <c r="LHH41" s="743"/>
      <c r="LHI41" s="743"/>
      <c r="LHJ41" s="742"/>
      <c r="LHK41" s="743"/>
      <c r="LHL41" s="743"/>
      <c r="LHM41" s="743"/>
      <c r="LHN41" s="743"/>
      <c r="LHO41" s="743"/>
      <c r="LHP41" s="743"/>
      <c r="LHQ41" s="743"/>
      <c r="LHR41" s="743"/>
      <c r="LHS41" s="743"/>
      <c r="LHT41" s="743"/>
      <c r="LHU41" s="743"/>
      <c r="LHV41" s="743"/>
      <c r="LHW41" s="743"/>
      <c r="LHX41" s="743"/>
      <c r="LHY41" s="743"/>
      <c r="LHZ41" s="743"/>
      <c r="LIA41" s="743"/>
      <c r="LIB41" s="743"/>
      <c r="LIC41" s="743"/>
      <c r="LID41" s="743"/>
      <c r="LIE41" s="743"/>
      <c r="LIF41" s="743"/>
      <c r="LIG41" s="743"/>
      <c r="LIH41" s="743"/>
      <c r="LII41" s="743"/>
      <c r="LIJ41" s="743"/>
      <c r="LIK41" s="743"/>
      <c r="LIL41" s="743"/>
      <c r="LIM41" s="743"/>
      <c r="LIN41" s="743"/>
      <c r="LIO41" s="742"/>
      <c r="LIP41" s="743"/>
      <c r="LIQ41" s="743"/>
      <c r="LIR41" s="743"/>
      <c r="LIS41" s="743"/>
      <c r="LIT41" s="743"/>
      <c r="LIU41" s="743"/>
      <c r="LIV41" s="743"/>
      <c r="LIW41" s="743"/>
      <c r="LIX41" s="743"/>
      <c r="LIY41" s="743"/>
      <c r="LIZ41" s="743"/>
      <c r="LJA41" s="743"/>
      <c r="LJB41" s="743"/>
      <c r="LJC41" s="743"/>
      <c r="LJD41" s="743"/>
      <c r="LJE41" s="743"/>
      <c r="LJF41" s="743"/>
      <c r="LJG41" s="743"/>
      <c r="LJH41" s="743"/>
      <c r="LJI41" s="743"/>
      <c r="LJJ41" s="743"/>
      <c r="LJK41" s="743"/>
      <c r="LJL41" s="743"/>
      <c r="LJM41" s="743"/>
      <c r="LJN41" s="743"/>
      <c r="LJO41" s="743"/>
      <c r="LJP41" s="743"/>
      <c r="LJQ41" s="743"/>
      <c r="LJR41" s="743"/>
      <c r="LJS41" s="743"/>
      <c r="LJT41" s="742"/>
      <c r="LJU41" s="743"/>
      <c r="LJV41" s="743"/>
      <c r="LJW41" s="743"/>
      <c r="LJX41" s="743"/>
      <c r="LJY41" s="743"/>
      <c r="LJZ41" s="743"/>
      <c r="LKA41" s="743"/>
      <c r="LKB41" s="743"/>
      <c r="LKC41" s="743"/>
      <c r="LKD41" s="743"/>
      <c r="LKE41" s="743"/>
      <c r="LKF41" s="743"/>
      <c r="LKG41" s="743"/>
      <c r="LKH41" s="743"/>
      <c r="LKI41" s="743"/>
      <c r="LKJ41" s="743"/>
      <c r="LKK41" s="743"/>
      <c r="LKL41" s="743"/>
      <c r="LKM41" s="743"/>
      <c r="LKN41" s="743"/>
      <c r="LKO41" s="743"/>
      <c r="LKP41" s="743"/>
      <c r="LKQ41" s="743"/>
      <c r="LKR41" s="743"/>
      <c r="LKS41" s="743"/>
      <c r="LKT41" s="743"/>
      <c r="LKU41" s="743"/>
      <c r="LKV41" s="743"/>
      <c r="LKW41" s="743"/>
      <c r="LKX41" s="743"/>
      <c r="LKY41" s="742"/>
      <c r="LKZ41" s="743"/>
      <c r="LLA41" s="743"/>
      <c r="LLB41" s="743"/>
      <c r="LLC41" s="743"/>
      <c r="LLD41" s="743"/>
      <c r="LLE41" s="743"/>
      <c r="LLF41" s="743"/>
      <c r="LLG41" s="743"/>
      <c r="LLH41" s="743"/>
      <c r="LLI41" s="743"/>
      <c r="LLJ41" s="743"/>
      <c r="LLK41" s="743"/>
      <c r="LLL41" s="743"/>
      <c r="LLM41" s="743"/>
      <c r="LLN41" s="743"/>
      <c r="LLO41" s="743"/>
      <c r="LLP41" s="743"/>
      <c r="LLQ41" s="743"/>
      <c r="LLR41" s="743"/>
      <c r="LLS41" s="743"/>
      <c r="LLT41" s="743"/>
      <c r="LLU41" s="743"/>
      <c r="LLV41" s="743"/>
      <c r="LLW41" s="743"/>
      <c r="LLX41" s="743"/>
      <c r="LLY41" s="743"/>
      <c r="LLZ41" s="743"/>
      <c r="LMA41" s="743"/>
      <c r="LMB41" s="743"/>
      <c r="LMC41" s="743"/>
      <c r="LMD41" s="742"/>
      <c r="LME41" s="743"/>
      <c r="LMF41" s="743"/>
      <c r="LMG41" s="743"/>
      <c r="LMH41" s="743"/>
      <c r="LMI41" s="743"/>
      <c r="LMJ41" s="743"/>
      <c r="LMK41" s="743"/>
      <c r="LML41" s="743"/>
      <c r="LMM41" s="743"/>
      <c r="LMN41" s="743"/>
      <c r="LMO41" s="743"/>
      <c r="LMP41" s="743"/>
      <c r="LMQ41" s="743"/>
      <c r="LMR41" s="743"/>
      <c r="LMS41" s="743"/>
      <c r="LMT41" s="743"/>
      <c r="LMU41" s="743"/>
      <c r="LMV41" s="743"/>
      <c r="LMW41" s="743"/>
      <c r="LMX41" s="743"/>
      <c r="LMY41" s="743"/>
      <c r="LMZ41" s="743"/>
      <c r="LNA41" s="743"/>
      <c r="LNB41" s="743"/>
      <c r="LNC41" s="743"/>
      <c r="LND41" s="743"/>
      <c r="LNE41" s="743"/>
      <c r="LNF41" s="743"/>
      <c r="LNG41" s="743"/>
      <c r="LNH41" s="743"/>
      <c r="LNI41" s="742"/>
      <c r="LNJ41" s="743"/>
      <c r="LNK41" s="743"/>
      <c r="LNL41" s="743"/>
      <c r="LNM41" s="743"/>
      <c r="LNN41" s="743"/>
      <c r="LNO41" s="743"/>
      <c r="LNP41" s="743"/>
      <c r="LNQ41" s="743"/>
      <c r="LNR41" s="743"/>
      <c r="LNS41" s="743"/>
      <c r="LNT41" s="743"/>
      <c r="LNU41" s="743"/>
      <c r="LNV41" s="743"/>
      <c r="LNW41" s="743"/>
      <c r="LNX41" s="743"/>
      <c r="LNY41" s="743"/>
      <c r="LNZ41" s="743"/>
      <c r="LOA41" s="743"/>
      <c r="LOB41" s="743"/>
      <c r="LOC41" s="743"/>
      <c r="LOD41" s="743"/>
      <c r="LOE41" s="743"/>
      <c r="LOF41" s="743"/>
      <c r="LOG41" s="743"/>
      <c r="LOH41" s="743"/>
      <c r="LOI41" s="743"/>
      <c r="LOJ41" s="743"/>
      <c r="LOK41" s="743"/>
      <c r="LOL41" s="743"/>
      <c r="LOM41" s="743"/>
      <c r="LON41" s="742"/>
      <c r="LOO41" s="743"/>
      <c r="LOP41" s="743"/>
      <c r="LOQ41" s="743"/>
      <c r="LOR41" s="743"/>
      <c r="LOS41" s="743"/>
      <c r="LOT41" s="743"/>
      <c r="LOU41" s="743"/>
      <c r="LOV41" s="743"/>
      <c r="LOW41" s="743"/>
      <c r="LOX41" s="743"/>
      <c r="LOY41" s="743"/>
      <c r="LOZ41" s="743"/>
      <c r="LPA41" s="743"/>
      <c r="LPB41" s="743"/>
      <c r="LPC41" s="743"/>
      <c r="LPD41" s="743"/>
      <c r="LPE41" s="743"/>
      <c r="LPF41" s="743"/>
      <c r="LPG41" s="743"/>
      <c r="LPH41" s="743"/>
      <c r="LPI41" s="743"/>
      <c r="LPJ41" s="743"/>
      <c r="LPK41" s="743"/>
      <c r="LPL41" s="743"/>
      <c r="LPM41" s="743"/>
      <c r="LPN41" s="743"/>
      <c r="LPO41" s="743"/>
      <c r="LPP41" s="743"/>
      <c r="LPQ41" s="743"/>
      <c r="LPR41" s="743"/>
      <c r="LPS41" s="742"/>
      <c r="LPT41" s="743"/>
      <c r="LPU41" s="743"/>
      <c r="LPV41" s="743"/>
      <c r="LPW41" s="743"/>
      <c r="LPX41" s="743"/>
      <c r="LPY41" s="743"/>
      <c r="LPZ41" s="743"/>
      <c r="LQA41" s="743"/>
      <c r="LQB41" s="743"/>
      <c r="LQC41" s="743"/>
      <c r="LQD41" s="743"/>
      <c r="LQE41" s="743"/>
      <c r="LQF41" s="743"/>
      <c r="LQG41" s="743"/>
      <c r="LQH41" s="743"/>
      <c r="LQI41" s="743"/>
      <c r="LQJ41" s="743"/>
      <c r="LQK41" s="743"/>
      <c r="LQL41" s="743"/>
      <c r="LQM41" s="743"/>
      <c r="LQN41" s="743"/>
      <c r="LQO41" s="743"/>
      <c r="LQP41" s="743"/>
      <c r="LQQ41" s="743"/>
      <c r="LQR41" s="743"/>
      <c r="LQS41" s="743"/>
      <c r="LQT41" s="743"/>
      <c r="LQU41" s="743"/>
      <c r="LQV41" s="743"/>
      <c r="LQW41" s="743"/>
      <c r="LQX41" s="742"/>
      <c r="LQY41" s="743"/>
      <c r="LQZ41" s="743"/>
      <c r="LRA41" s="743"/>
      <c r="LRB41" s="743"/>
      <c r="LRC41" s="743"/>
      <c r="LRD41" s="743"/>
      <c r="LRE41" s="743"/>
      <c r="LRF41" s="743"/>
      <c r="LRG41" s="743"/>
      <c r="LRH41" s="743"/>
      <c r="LRI41" s="743"/>
      <c r="LRJ41" s="743"/>
      <c r="LRK41" s="743"/>
      <c r="LRL41" s="743"/>
      <c r="LRM41" s="743"/>
      <c r="LRN41" s="743"/>
      <c r="LRO41" s="743"/>
      <c r="LRP41" s="743"/>
      <c r="LRQ41" s="743"/>
      <c r="LRR41" s="743"/>
      <c r="LRS41" s="743"/>
      <c r="LRT41" s="743"/>
      <c r="LRU41" s="743"/>
      <c r="LRV41" s="743"/>
      <c r="LRW41" s="743"/>
      <c r="LRX41" s="743"/>
      <c r="LRY41" s="743"/>
      <c r="LRZ41" s="743"/>
      <c r="LSA41" s="743"/>
      <c r="LSB41" s="743"/>
      <c r="LSC41" s="742"/>
      <c r="LSD41" s="743"/>
      <c r="LSE41" s="743"/>
      <c r="LSF41" s="743"/>
      <c r="LSG41" s="743"/>
      <c r="LSH41" s="743"/>
      <c r="LSI41" s="743"/>
      <c r="LSJ41" s="743"/>
      <c r="LSK41" s="743"/>
      <c r="LSL41" s="743"/>
      <c r="LSM41" s="743"/>
      <c r="LSN41" s="743"/>
      <c r="LSO41" s="743"/>
      <c r="LSP41" s="743"/>
      <c r="LSQ41" s="743"/>
      <c r="LSR41" s="743"/>
      <c r="LSS41" s="743"/>
      <c r="LST41" s="743"/>
      <c r="LSU41" s="743"/>
      <c r="LSV41" s="743"/>
      <c r="LSW41" s="743"/>
      <c r="LSX41" s="743"/>
      <c r="LSY41" s="743"/>
      <c r="LSZ41" s="743"/>
      <c r="LTA41" s="743"/>
      <c r="LTB41" s="743"/>
      <c r="LTC41" s="743"/>
      <c r="LTD41" s="743"/>
      <c r="LTE41" s="743"/>
      <c r="LTF41" s="743"/>
      <c r="LTG41" s="743"/>
      <c r="LTH41" s="742"/>
      <c r="LTI41" s="743"/>
      <c r="LTJ41" s="743"/>
      <c r="LTK41" s="743"/>
      <c r="LTL41" s="743"/>
      <c r="LTM41" s="743"/>
      <c r="LTN41" s="743"/>
      <c r="LTO41" s="743"/>
      <c r="LTP41" s="743"/>
      <c r="LTQ41" s="743"/>
      <c r="LTR41" s="743"/>
      <c r="LTS41" s="743"/>
      <c r="LTT41" s="743"/>
      <c r="LTU41" s="743"/>
      <c r="LTV41" s="743"/>
      <c r="LTW41" s="743"/>
      <c r="LTX41" s="743"/>
      <c r="LTY41" s="743"/>
      <c r="LTZ41" s="743"/>
      <c r="LUA41" s="743"/>
      <c r="LUB41" s="743"/>
      <c r="LUC41" s="743"/>
      <c r="LUD41" s="743"/>
      <c r="LUE41" s="743"/>
      <c r="LUF41" s="743"/>
      <c r="LUG41" s="743"/>
      <c r="LUH41" s="743"/>
      <c r="LUI41" s="743"/>
      <c r="LUJ41" s="743"/>
      <c r="LUK41" s="743"/>
      <c r="LUL41" s="743"/>
      <c r="LUM41" s="742"/>
      <c r="LUN41" s="743"/>
      <c r="LUO41" s="743"/>
      <c r="LUP41" s="743"/>
      <c r="LUQ41" s="743"/>
      <c r="LUR41" s="743"/>
      <c r="LUS41" s="743"/>
      <c r="LUT41" s="743"/>
      <c r="LUU41" s="743"/>
      <c r="LUV41" s="743"/>
      <c r="LUW41" s="743"/>
      <c r="LUX41" s="743"/>
      <c r="LUY41" s="743"/>
      <c r="LUZ41" s="743"/>
      <c r="LVA41" s="743"/>
      <c r="LVB41" s="743"/>
      <c r="LVC41" s="743"/>
      <c r="LVD41" s="743"/>
      <c r="LVE41" s="743"/>
      <c r="LVF41" s="743"/>
      <c r="LVG41" s="743"/>
      <c r="LVH41" s="743"/>
      <c r="LVI41" s="743"/>
      <c r="LVJ41" s="743"/>
      <c r="LVK41" s="743"/>
      <c r="LVL41" s="743"/>
      <c r="LVM41" s="743"/>
      <c r="LVN41" s="743"/>
      <c r="LVO41" s="743"/>
      <c r="LVP41" s="743"/>
      <c r="LVQ41" s="743"/>
      <c r="LVR41" s="742"/>
      <c r="LVS41" s="743"/>
      <c r="LVT41" s="743"/>
      <c r="LVU41" s="743"/>
      <c r="LVV41" s="743"/>
      <c r="LVW41" s="743"/>
      <c r="LVX41" s="743"/>
      <c r="LVY41" s="743"/>
      <c r="LVZ41" s="743"/>
      <c r="LWA41" s="743"/>
      <c r="LWB41" s="743"/>
      <c r="LWC41" s="743"/>
      <c r="LWD41" s="743"/>
      <c r="LWE41" s="743"/>
      <c r="LWF41" s="743"/>
      <c r="LWG41" s="743"/>
      <c r="LWH41" s="743"/>
      <c r="LWI41" s="743"/>
      <c r="LWJ41" s="743"/>
      <c r="LWK41" s="743"/>
      <c r="LWL41" s="743"/>
      <c r="LWM41" s="743"/>
      <c r="LWN41" s="743"/>
      <c r="LWO41" s="743"/>
      <c r="LWP41" s="743"/>
      <c r="LWQ41" s="743"/>
      <c r="LWR41" s="743"/>
      <c r="LWS41" s="743"/>
      <c r="LWT41" s="743"/>
      <c r="LWU41" s="743"/>
      <c r="LWV41" s="743"/>
      <c r="LWW41" s="742"/>
      <c r="LWX41" s="743"/>
      <c r="LWY41" s="743"/>
      <c r="LWZ41" s="743"/>
      <c r="LXA41" s="743"/>
      <c r="LXB41" s="743"/>
      <c r="LXC41" s="743"/>
      <c r="LXD41" s="743"/>
      <c r="LXE41" s="743"/>
      <c r="LXF41" s="743"/>
      <c r="LXG41" s="743"/>
      <c r="LXH41" s="743"/>
      <c r="LXI41" s="743"/>
      <c r="LXJ41" s="743"/>
      <c r="LXK41" s="743"/>
      <c r="LXL41" s="743"/>
      <c r="LXM41" s="743"/>
      <c r="LXN41" s="743"/>
      <c r="LXO41" s="743"/>
      <c r="LXP41" s="743"/>
      <c r="LXQ41" s="743"/>
      <c r="LXR41" s="743"/>
      <c r="LXS41" s="743"/>
      <c r="LXT41" s="743"/>
      <c r="LXU41" s="743"/>
      <c r="LXV41" s="743"/>
      <c r="LXW41" s="743"/>
      <c r="LXX41" s="743"/>
      <c r="LXY41" s="743"/>
      <c r="LXZ41" s="743"/>
      <c r="LYA41" s="743"/>
      <c r="LYB41" s="742"/>
      <c r="LYC41" s="743"/>
      <c r="LYD41" s="743"/>
      <c r="LYE41" s="743"/>
      <c r="LYF41" s="743"/>
      <c r="LYG41" s="743"/>
      <c r="LYH41" s="743"/>
      <c r="LYI41" s="743"/>
      <c r="LYJ41" s="743"/>
      <c r="LYK41" s="743"/>
      <c r="LYL41" s="743"/>
      <c r="LYM41" s="743"/>
      <c r="LYN41" s="743"/>
      <c r="LYO41" s="743"/>
      <c r="LYP41" s="743"/>
      <c r="LYQ41" s="743"/>
      <c r="LYR41" s="743"/>
      <c r="LYS41" s="743"/>
      <c r="LYT41" s="743"/>
      <c r="LYU41" s="743"/>
      <c r="LYV41" s="743"/>
      <c r="LYW41" s="743"/>
      <c r="LYX41" s="743"/>
      <c r="LYY41" s="743"/>
      <c r="LYZ41" s="743"/>
      <c r="LZA41" s="743"/>
      <c r="LZB41" s="743"/>
      <c r="LZC41" s="743"/>
      <c r="LZD41" s="743"/>
      <c r="LZE41" s="743"/>
      <c r="LZF41" s="743"/>
      <c r="LZG41" s="742"/>
      <c r="LZH41" s="743"/>
      <c r="LZI41" s="743"/>
      <c r="LZJ41" s="743"/>
      <c r="LZK41" s="743"/>
      <c r="LZL41" s="743"/>
      <c r="LZM41" s="743"/>
      <c r="LZN41" s="743"/>
      <c r="LZO41" s="743"/>
      <c r="LZP41" s="743"/>
      <c r="LZQ41" s="743"/>
      <c r="LZR41" s="743"/>
      <c r="LZS41" s="743"/>
      <c r="LZT41" s="743"/>
      <c r="LZU41" s="743"/>
      <c r="LZV41" s="743"/>
      <c r="LZW41" s="743"/>
      <c r="LZX41" s="743"/>
      <c r="LZY41" s="743"/>
      <c r="LZZ41" s="743"/>
      <c r="MAA41" s="743"/>
      <c r="MAB41" s="743"/>
      <c r="MAC41" s="743"/>
      <c r="MAD41" s="743"/>
      <c r="MAE41" s="743"/>
      <c r="MAF41" s="743"/>
      <c r="MAG41" s="743"/>
      <c r="MAH41" s="743"/>
      <c r="MAI41" s="743"/>
      <c r="MAJ41" s="743"/>
      <c r="MAK41" s="743"/>
      <c r="MAL41" s="742"/>
      <c r="MAM41" s="743"/>
      <c r="MAN41" s="743"/>
      <c r="MAO41" s="743"/>
      <c r="MAP41" s="743"/>
      <c r="MAQ41" s="743"/>
      <c r="MAR41" s="743"/>
      <c r="MAS41" s="743"/>
      <c r="MAT41" s="743"/>
      <c r="MAU41" s="743"/>
      <c r="MAV41" s="743"/>
      <c r="MAW41" s="743"/>
      <c r="MAX41" s="743"/>
      <c r="MAY41" s="743"/>
      <c r="MAZ41" s="743"/>
      <c r="MBA41" s="743"/>
      <c r="MBB41" s="743"/>
      <c r="MBC41" s="743"/>
      <c r="MBD41" s="743"/>
      <c r="MBE41" s="743"/>
      <c r="MBF41" s="743"/>
      <c r="MBG41" s="743"/>
      <c r="MBH41" s="743"/>
      <c r="MBI41" s="743"/>
      <c r="MBJ41" s="743"/>
      <c r="MBK41" s="743"/>
      <c r="MBL41" s="743"/>
      <c r="MBM41" s="743"/>
      <c r="MBN41" s="743"/>
      <c r="MBO41" s="743"/>
      <c r="MBP41" s="743"/>
      <c r="MBQ41" s="742"/>
      <c r="MBR41" s="743"/>
      <c r="MBS41" s="743"/>
      <c r="MBT41" s="743"/>
      <c r="MBU41" s="743"/>
      <c r="MBV41" s="743"/>
      <c r="MBW41" s="743"/>
      <c r="MBX41" s="743"/>
      <c r="MBY41" s="743"/>
      <c r="MBZ41" s="743"/>
      <c r="MCA41" s="743"/>
      <c r="MCB41" s="743"/>
      <c r="MCC41" s="743"/>
      <c r="MCD41" s="743"/>
      <c r="MCE41" s="743"/>
      <c r="MCF41" s="743"/>
      <c r="MCG41" s="743"/>
      <c r="MCH41" s="743"/>
      <c r="MCI41" s="743"/>
      <c r="MCJ41" s="743"/>
      <c r="MCK41" s="743"/>
      <c r="MCL41" s="743"/>
      <c r="MCM41" s="743"/>
      <c r="MCN41" s="743"/>
      <c r="MCO41" s="743"/>
      <c r="MCP41" s="743"/>
      <c r="MCQ41" s="743"/>
      <c r="MCR41" s="743"/>
      <c r="MCS41" s="743"/>
      <c r="MCT41" s="743"/>
      <c r="MCU41" s="743"/>
      <c r="MCV41" s="742"/>
      <c r="MCW41" s="743"/>
      <c r="MCX41" s="743"/>
      <c r="MCY41" s="743"/>
      <c r="MCZ41" s="743"/>
      <c r="MDA41" s="743"/>
      <c r="MDB41" s="743"/>
      <c r="MDC41" s="743"/>
      <c r="MDD41" s="743"/>
      <c r="MDE41" s="743"/>
      <c r="MDF41" s="743"/>
      <c r="MDG41" s="743"/>
      <c r="MDH41" s="743"/>
      <c r="MDI41" s="743"/>
      <c r="MDJ41" s="743"/>
      <c r="MDK41" s="743"/>
      <c r="MDL41" s="743"/>
      <c r="MDM41" s="743"/>
      <c r="MDN41" s="743"/>
      <c r="MDO41" s="743"/>
      <c r="MDP41" s="743"/>
      <c r="MDQ41" s="743"/>
      <c r="MDR41" s="743"/>
      <c r="MDS41" s="743"/>
      <c r="MDT41" s="743"/>
      <c r="MDU41" s="743"/>
      <c r="MDV41" s="743"/>
      <c r="MDW41" s="743"/>
      <c r="MDX41" s="743"/>
      <c r="MDY41" s="743"/>
      <c r="MDZ41" s="743"/>
      <c r="MEA41" s="742"/>
      <c r="MEB41" s="743"/>
      <c r="MEC41" s="743"/>
      <c r="MED41" s="743"/>
      <c r="MEE41" s="743"/>
      <c r="MEF41" s="743"/>
      <c r="MEG41" s="743"/>
      <c r="MEH41" s="743"/>
      <c r="MEI41" s="743"/>
      <c r="MEJ41" s="743"/>
      <c r="MEK41" s="743"/>
      <c r="MEL41" s="743"/>
      <c r="MEM41" s="743"/>
      <c r="MEN41" s="743"/>
      <c r="MEO41" s="743"/>
      <c r="MEP41" s="743"/>
      <c r="MEQ41" s="743"/>
      <c r="MER41" s="743"/>
      <c r="MES41" s="743"/>
      <c r="MET41" s="743"/>
      <c r="MEU41" s="743"/>
      <c r="MEV41" s="743"/>
      <c r="MEW41" s="743"/>
      <c r="MEX41" s="743"/>
      <c r="MEY41" s="743"/>
      <c r="MEZ41" s="743"/>
      <c r="MFA41" s="743"/>
      <c r="MFB41" s="743"/>
      <c r="MFC41" s="743"/>
      <c r="MFD41" s="743"/>
      <c r="MFE41" s="743"/>
      <c r="MFF41" s="742"/>
      <c r="MFG41" s="743"/>
      <c r="MFH41" s="743"/>
      <c r="MFI41" s="743"/>
      <c r="MFJ41" s="743"/>
      <c r="MFK41" s="743"/>
      <c r="MFL41" s="743"/>
      <c r="MFM41" s="743"/>
      <c r="MFN41" s="743"/>
      <c r="MFO41" s="743"/>
      <c r="MFP41" s="743"/>
      <c r="MFQ41" s="743"/>
      <c r="MFR41" s="743"/>
      <c r="MFS41" s="743"/>
      <c r="MFT41" s="743"/>
      <c r="MFU41" s="743"/>
      <c r="MFV41" s="743"/>
      <c r="MFW41" s="743"/>
      <c r="MFX41" s="743"/>
      <c r="MFY41" s="743"/>
      <c r="MFZ41" s="743"/>
      <c r="MGA41" s="743"/>
      <c r="MGB41" s="743"/>
      <c r="MGC41" s="743"/>
      <c r="MGD41" s="743"/>
      <c r="MGE41" s="743"/>
      <c r="MGF41" s="743"/>
      <c r="MGG41" s="743"/>
      <c r="MGH41" s="743"/>
      <c r="MGI41" s="743"/>
      <c r="MGJ41" s="743"/>
      <c r="MGK41" s="742"/>
      <c r="MGL41" s="743"/>
      <c r="MGM41" s="743"/>
      <c r="MGN41" s="743"/>
      <c r="MGO41" s="743"/>
      <c r="MGP41" s="743"/>
      <c r="MGQ41" s="743"/>
      <c r="MGR41" s="743"/>
      <c r="MGS41" s="743"/>
      <c r="MGT41" s="743"/>
      <c r="MGU41" s="743"/>
      <c r="MGV41" s="743"/>
      <c r="MGW41" s="743"/>
      <c r="MGX41" s="743"/>
      <c r="MGY41" s="743"/>
      <c r="MGZ41" s="743"/>
      <c r="MHA41" s="743"/>
      <c r="MHB41" s="743"/>
      <c r="MHC41" s="743"/>
      <c r="MHD41" s="743"/>
      <c r="MHE41" s="743"/>
      <c r="MHF41" s="743"/>
      <c r="MHG41" s="743"/>
      <c r="MHH41" s="743"/>
      <c r="MHI41" s="743"/>
      <c r="MHJ41" s="743"/>
      <c r="MHK41" s="743"/>
      <c r="MHL41" s="743"/>
      <c r="MHM41" s="743"/>
      <c r="MHN41" s="743"/>
      <c r="MHO41" s="743"/>
      <c r="MHP41" s="742"/>
      <c r="MHQ41" s="743"/>
      <c r="MHR41" s="743"/>
      <c r="MHS41" s="743"/>
      <c r="MHT41" s="743"/>
      <c r="MHU41" s="743"/>
      <c r="MHV41" s="743"/>
      <c r="MHW41" s="743"/>
      <c r="MHX41" s="743"/>
      <c r="MHY41" s="743"/>
      <c r="MHZ41" s="743"/>
      <c r="MIA41" s="743"/>
      <c r="MIB41" s="743"/>
      <c r="MIC41" s="743"/>
      <c r="MID41" s="743"/>
      <c r="MIE41" s="743"/>
      <c r="MIF41" s="743"/>
      <c r="MIG41" s="743"/>
      <c r="MIH41" s="743"/>
      <c r="MII41" s="743"/>
      <c r="MIJ41" s="743"/>
      <c r="MIK41" s="743"/>
      <c r="MIL41" s="743"/>
      <c r="MIM41" s="743"/>
      <c r="MIN41" s="743"/>
      <c r="MIO41" s="743"/>
      <c r="MIP41" s="743"/>
      <c r="MIQ41" s="743"/>
      <c r="MIR41" s="743"/>
      <c r="MIS41" s="743"/>
      <c r="MIT41" s="743"/>
      <c r="MIU41" s="742"/>
      <c r="MIV41" s="743"/>
      <c r="MIW41" s="743"/>
      <c r="MIX41" s="743"/>
      <c r="MIY41" s="743"/>
      <c r="MIZ41" s="743"/>
      <c r="MJA41" s="743"/>
      <c r="MJB41" s="743"/>
      <c r="MJC41" s="743"/>
      <c r="MJD41" s="743"/>
      <c r="MJE41" s="743"/>
      <c r="MJF41" s="743"/>
      <c r="MJG41" s="743"/>
      <c r="MJH41" s="743"/>
      <c r="MJI41" s="743"/>
      <c r="MJJ41" s="743"/>
      <c r="MJK41" s="743"/>
      <c r="MJL41" s="743"/>
      <c r="MJM41" s="743"/>
      <c r="MJN41" s="743"/>
      <c r="MJO41" s="743"/>
      <c r="MJP41" s="743"/>
      <c r="MJQ41" s="743"/>
      <c r="MJR41" s="743"/>
      <c r="MJS41" s="743"/>
      <c r="MJT41" s="743"/>
      <c r="MJU41" s="743"/>
      <c r="MJV41" s="743"/>
      <c r="MJW41" s="743"/>
      <c r="MJX41" s="743"/>
      <c r="MJY41" s="743"/>
      <c r="MJZ41" s="742"/>
      <c r="MKA41" s="743"/>
      <c r="MKB41" s="743"/>
      <c r="MKC41" s="743"/>
      <c r="MKD41" s="743"/>
      <c r="MKE41" s="743"/>
      <c r="MKF41" s="743"/>
      <c r="MKG41" s="743"/>
      <c r="MKH41" s="743"/>
      <c r="MKI41" s="743"/>
      <c r="MKJ41" s="743"/>
      <c r="MKK41" s="743"/>
      <c r="MKL41" s="743"/>
      <c r="MKM41" s="743"/>
      <c r="MKN41" s="743"/>
      <c r="MKO41" s="743"/>
      <c r="MKP41" s="743"/>
      <c r="MKQ41" s="743"/>
      <c r="MKR41" s="743"/>
      <c r="MKS41" s="743"/>
      <c r="MKT41" s="743"/>
      <c r="MKU41" s="743"/>
      <c r="MKV41" s="743"/>
      <c r="MKW41" s="743"/>
      <c r="MKX41" s="743"/>
      <c r="MKY41" s="743"/>
      <c r="MKZ41" s="743"/>
      <c r="MLA41" s="743"/>
      <c r="MLB41" s="743"/>
      <c r="MLC41" s="743"/>
      <c r="MLD41" s="743"/>
      <c r="MLE41" s="742"/>
      <c r="MLF41" s="743"/>
      <c r="MLG41" s="743"/>
      <c r="MLH41" s="743"/>
      <c r="MLI41" s="743"/>
      <c r="MLJ41" s="743"/>
      <c r="MLK41" s="743"/>
      <c r="MLL41" s="743"/>
      <c r="MLM41" s="743"/>
      <c r="MLN41" s="743"/>
      <c r="MLO41" s="743"/>
      <c r="MLP41" s="743"/>
      <c r="MLQ41" s="743"/>
      <c r="MLR41" s="743"/>
      <c r="MLS41" s="743"/>
      <c r="MLT41" s="743"/>
      <c r="MLU41" s="743"/>
      <c r="MLV41" s="743"/>
      <c r="MLW41" s="743"/>
      <c r="MLX41" s="743"/>
      <c r="MLY41" s="743"/>
      <c r="MLZ41" s="743"/>
      <c r="MMA41" s="743"/>
      <c r="MMB41" s="743"/>
      <c r="MMC41" s="743"/>
      <c r="MMD41" s="743"/>
      <c r="MME41" s="743"/>
      <c r="MMF41" s="743"/>
      <c r="MMG41" s="743"/>
      <c r="MMH41" s="743"/>
      <c r="MMI41" s="743"/>
      <c r="MMJ41" s="742"/>
      <c r="MMK41" s="743"/>
      <c r="MML41" s="743"/>
      <c r="MMM41" s="743"/>
      <c r="MMN41" s="743"/>
      <c r="MMO41" s="743"/>
      <c r="MMP41" s="743"/>
      <c r="MMQ41" s="743"/>
      <c r="MMR41" s="743"/>
      <c r="MMS41" s="743"/>
      <c r="MMT41" s="743"/>
      <c r="MMU41" s="743"/>
      <c r="MMV41" s="743"/>
      <c r="MMW41" s="743"/>
      <c r="MMX41" s="743"/>
      <c r="MMY41" s="743"/>
      <c r="MMZ41" s="743"/>
      <c r="MNA41" s="743"/>
      <c r="MNB41" s="743"/>
      <c r="MNC41" s="743"/>
      <c r="MND41" s="743"/>
      <c r="MNE41" s="743"/>
      <c r="MNF41" s="743"/>
      <c r="MNG41" s="743"/>
      <c r="MNH41" s="743"/>
      <c r="MNI41" s="743"/>
      <c r="MNJ41" s="743"/>
      <c r="MNK41" s="743"/>
      <c r="MNL41" s="743"/>
      <c r="MNM41" s="743"/>
      <c r="MNN41" s="743"/>
      <c r="MNO41" s="742"/>
      <c r="MNP41" s="743"/>
      <c r="MNQ41" s="743"/>
      <c r="MNR41" s="743"/>
      <c r="MNS41" s="743"/>
      <c r="MNT41" s="743"/>
      <c r="MNU41" s="743"/>
      <c r="MNV41" s="743"/>
      <c r="MNW41" s="743"/>
      <c r="MNX41" s="743"/>
      <c r="MNY41" s="743"/>
      <c r="MNZ41" s="743"/>
      <c r="MOA41" s="743"/>
      <c r="MOB41" s="743"/>
      <c r="MOC41" s="743"/>
      <c r="MOD41" s="743"/>
      <c r="MOE41" s="743"/>
      <c r="MOF41" s="743"/>
      <c r="MOG41" s="743"/>
      <c r="MOH41" s="743"/>
      <c r="MOI41" s="743"/>
      <c r="MOJ41" s="743"/>
      <c r="MOK41" s="743"/>
      <c r="MOL41" s="743"/>
      <c r="MOM41" s="743"/>
      <c r="MON41" s="743"/>
      <c r="MOO41" s="743"/>
      <c r="MOP41" s="743"/>
      <c r="MOQ41" s="743"/>
      <c r="MOR41" s="743"/>
      <c r="MOS41" s="743"/>
      <c r="MOT41" s="742"/>
      <c r="MOU41" s="743"/>
      <c r="MOV41" s="743"/>
      <c r="MOW41" s="743"/>
      <c r="MOX41" s="743"/>
      <c r="MOY41" s="743"/>
      <c r="MOZ41" s="743"/>
      <c r="MPA41" s="743"/>
      <c r="MPB41" s="743"/>
      <c r="MPC41" s="743"/>
      <c r="MPD41" s="743"/>
      <c r="MPE41" s="743"/>
      <c r="MPF41" s="743"/>
      <c r="MPG41" s="743"/>
      <c r="MPH41" s="743"/>
      <c r="MPI41" s="743"/>
      <c r="MPJ41" s="743"/>
      <c r="MPK41" s="743"/>
      <c r="MPL41" s="743"/>
      <c r="MPM41" s="743"/>
      <c r="MPN41" s="743"/>
      <c r="MPO41" s="743"/>
      <c r="MPP41" s="743"/>
      <c r="MPQ41" s="743"/>
      <c r="MPR41" s="743"/>
      <c r="MPS41" s="743"/>
      <c r="MPT41" s="743"/>
      <c r="MPU41" s="743"/>
      <c r="MPV41" s="743"/>
      <c r="MPW41" s="743"/>
      <c r="MPX41" s="743"/>
      <c r="MPY41" s="742"/>
      <c r="MPZ41" s="743"/>
      <c r="MQA41" s="743"/>
      <c r="MQB41" s="743"/>
      <c r="MQC41" s="743"/>
      <c r="MQD41" s="743"/>
      <c r="MQE41" s="743"/>
      <c r="MQF41" s="743"/>
      <c r="MQG41" s="743"/>
      <c r="MQH41" s="743"/>
      <c r="MQI41" s="743"/>
      <c r="MQJ41" s="743"/>
      <c r="MQK41" s="743"/>
      <c r="MQL41" s="743"/>
      <c r="MQM41" s="743"/>
      <c r="MQN41" s="743"/>
      <c r="MQO41" s="743"/>
      <c r="MQP41" s="743"/>
      <c r="MQQ41" s="743"/>
      <c r="MQR41" s="743"/>
      <c r="MQS41" s="743"/>
      <c r="MQT41" s="743"/>
      <c r="MQU41" s="743"/>
      <c r="MQV41" s="743"/>
      <c r="MQW41" s="743"/>
      <c r="MQX41" s="743"/>
      <c r="MQY41" s="743"/>
      <c r="MQZ41" s="743"/>
      <c r="MRA41" s="743"/>
      <c r="MRB41" s="743"/>
      <c r="MRC41" s="743"/>
      <c r="MRD41" s="742"/>
      <c r="MRE41" s="743"/>
      <c r="MRF41" s="743"/>
      <c r="MRG41" s="743"/>
      <c r="MRH41" s="743"/>
      <c r="MRI41" s="743"/>
      <c r="MRJ41" s="743"/>
      <c r="MRK41" s="743"/>
      <c r="MRL41" s="743"/>
      <c r="MRM41" s="743"/>
      <c r="MRN41" s="743"/>
      <c r="MRO41" s="743"/>
      <c r="MRP41" s="743"/>
      <c r="MRQ41" s="743"/>
      <c r="MRR41" s="743"/>
      <c r="MRS41" s="743"/>
      <c r="MRT41" s="743"/>
      <c r="MRU41" s="743"/>
      <c r="MRV41" s="743"/>
      <c r="MRW41" s="743"/>
      <c r="MRX41" s="743"/>
      <c r="MRY41" s="743"/>
      <c r="MRZ41" s="743"/>
      <c r="MSA41" s="743"/>
      <c r="MSB41" s="743"/>
      <c r="MSC41" s="743"/>
      <c r="MSD41" s="743"/>
      <c r="MSE41" s="743"/>
      <c r="MSF41" s="743"/>
      <c r="MSG41" s="743"/>
      <c r="MSH41" s="743"/>
      <c r="MSI41" s="742"/>
      <c r="MSJ41" s="743"/>
      <c r="MSK41" s="743"/>
      <c r="MSL41" s="743"/>
      <c r="MSM41" s="743"/>
      <c r="MSN41" s="743"/>
      <c r="MSO41" s="743"/>
      <c r="MSP41" s="743"/>
      <c r="MSQ41" s="743"/>
      <c r="MSR41" s="743"/>
      <c r="MSS41" s="743"/>
      <c r="MST41" s="743"/>
      <c r="MSU41" s="743"/>
      <c r="MSV41" s="743"/>
      <c r="MSW41" s="743"/>
      <c r="MSX41" s="743"/>
      <c r="MSY41" s="743"/>
      <c r="MSZ41" s="743"/>
      <c r="MTA41" s="743"/>
      <c r="MTB41" s="743"/>
      <c r="MTC41" s="743"/>
      <c r="MTD41" s="743"/>
      <c r="MTE41" s="743"/>
      <c r="MTF41" s="743"/>
      <c r="MTG41" s="743"/>
      <c r="MTH41" s="743"/>
      <c r="MTI41" s="743"/>
      <c r="MTJ41" s="743"/>
      <c r="MTK41" s="743"/>
      <c r="MTL41" s="743"/>
      <c r="MTM41" s="743"/>
      <c r="MTN41" s="742"/>
      <c r="MTO41" s="743"/>
      <c r="MTP41" s="743"/>
      <c r="MTQ41" s="743"/>
      <c r="MTR41" s="743"/>
      <c r="MTS41" s="743"/>
      <c r="MTT41" s="743"/>
      <c r="MTU41" s="743"/>
      <c r="MTV41" s="743"/>
      <c r="MTW41" s="743"/>
      <c r="MTX41" s="743"/>
      <c r="MTY41" s="743"/>
      <c r="MTZ41" s="743"/>
      <c r="MUA41" s="743"/>
      <c r="MUB41" s="743"/>
      <c r="MUC41" s="743"/>
      <c r="MUD41" s="743"/>
      <c r="MUE41" s="743"/>
      <c r="MUF41" s="743"/>
      <c r="MUG41" s="743"/>
      <c r="MUH41" s="743"/>
      <c r="MUI41" s="743"/>
      <c r="MUJ41" s="743"/>
      <c r="MUK41" s="743"/>
      <c r="MUL41" s="743"/>
      <c r="MUM41" s="743"/>
      <c r="MUN41" s="743"/>
      <c r="MUO41" s="743"/>
      <c r="MUP41" s="743"/>
      <c r="MUQ41" s="743"/>
      <c r="MUR41" s="743"/>
      <c r="MUS41" s="742"/>
      <c r="MUT41" s="743"/>
      <c r="MUU41" s="743"/>
      <c r="MUV41" s="743"/>
      <c r="MUW41" s="743"/>
      <c r="MUX41" s="743"/>
      <c r="MUY41" s="743"/>
      <c r="MUZ41" s="743"/>
      <c r="MVA41" s="743"/>
      <c r="MVB41" s="743"/>
      <c r="MVC41" s="743"/>
      <c r="MVD41" s="743"/>
      <c r="MVE41" s="743"/>
      <c r="MVF41" s="743"/>
      <c r="MVG41" s="743"/>
      <c r="MVH41" s="743"/>
      <c r="MVI41" s="743"/>
      <c r="MVJ41" s="743"/>
      <c r="MVK41" s="743"/>
      <c r="MVL41" s="743"/>
      <c r="MVM41" s="743"/>
      <c r="MVN41" s="743"/>
      <c r="MVO41" s="743"/>
      <c r="MVP41" s="743"/>
      <c r="MVQ41" s="743"/>
      <c r="MVR41" s="743"/>
      <c r="MVS41" s="743"/>
      <c r="MVT41" s="743"/>
      <c r="MVU41" s="743"/>
      <c r="MVV41" s="743"/>
      <c r="MVW41" s="743"/>
      <c r="MVX41" s="742"/>
      <c r="MVY41" s="743"/>
      <c r="MVZ41" s="743"/>
      <c r="MWA41" s="743"/>
      <c r="MWB41" s="743"/>
      <c r="MWC41" s="743"/>
      <c r="MWD41" s="743"/>
      <c r="MWE41" s="743"/>
      <c r="MWF41" s="743"/>
      <c r="MWG41" s="743"/>
      <c r="MWH41" s="743"/>
      <c r="MWI41" s="743"/>
      <c r="MWJ41" s="743"/>
      <c r="MWK41" s="743"/>
      <c r="MWL41" s="743"/>
      <c r="MWM41" s="743"/>
      <c r="MWN41" s="743"/>
      <c r="MWO41" s="743"/>
      <c r="MWP41" s="743"/>
      <c r="MWQ41" s="743"/>
      <c r="MWR41" s="743"/>
      <c r="MWS41" s="743"/>
      <c r="MWT41" s="743"/>
      <c r="MWU41" s="743"/>
      <c r="MWV41" s="743"/>
      <c r="MWW41" s="743"/>
      <c r="MWX41" s="743"/>
      <c r="MWY41" s="743"/>
      <c r="MWZ41" s="743"/>
      <c r="MXA41" s="743"/>
      <c r="MXB41" s="743"/>
      <c r="MXC41" s="742"/>
      <c r="MXD41" s="743"/>
      <c r="MXE41" s="743"/>
      <c r="MXF41" s="743"/>
      <c r="MXG41" s="743"/>
      <c r="MXH41" s="743"/>
      <c r="MXI41" s="743"/>
      <c r="MXJ41" s="743"/>
      <c r="MXK41" s="743"/>
      <c r="MXL41" s="743"/>
      <c r="MXM41" s="743"/>
      <c r="MXN41" s="743"/>
      <c r="MXO41" s="743"/>
      <c r="MXP41" s="743"/>
      <c r="MXQ41" s="743"/>
      <c r="MXR41" s="743"/>
      <c r="MXS41" s="743"/>
      <c r="MXT41" s="743"/>
      <c r="MXU41" s="743"/>
      <c r="MXV41" s="743"/>
      <c r="MXW41" s="743"/>
      <c r="MXX41" s="743"/>
      <c r="MXY41" s="743"/>
      <c r="MXZ41" s="743"/>
      <c r="MYA41" s="743"/>
      <c r="MYB41" s="743"/>
      <c r="MYC41" s="743"/>
      <c r="MYD41" s="743"/>
      <c r="MYE41" s="743"/>
      <c r="MYF41" s="743"/>
      <c r="MYG41" s="743"/>
      <c r="MYH41" s="742"/>
      <c r="MYI41" s="743"/>
      <c r="MYJ41" s="743"/>
      <c r="MYK41" s="743"/>
      <c r="MYL41" s="743"/>
      <c r="MYM41" s="743"/>
      <c r="MYN41" s="743"/>
      <c r="MYO41" s="743"/>
      <c r="MYP41" s="743"/>
      <c r="MYQ41" s="743"/>
      <c r="MYR41" s="743"/>
      <c r="MYS41" s="743"/>
      <c r="MYT41" s="743"/>
      <c r="MYU41" s="743"/>
      <c r="MYV41" s="743"/>
      <c r="MYW41" s="743"/>
      <c r="MYX41" s="743"/>
      <c r="MYY41" s="743"/>
      <c r="MYZ41" s="743"/>
      <c r="MZA41" s="743"/>
      <c r="MZB41" s="743"/>
      <c r="MZC41" s="743"/>
      <c r="MZD41" s="743"/>
      <c r="MZE41" s="743"/>
      <c r="MZF41" s="743"/>
      <c r="MZG41" s="743"/>
      <c r="MZH41" s="743"/>
      <c r="MZI41" s="743"/>
      <c r="MZJ41" s="743"/>
      <c r="MZK41" s="743"/>
      <c r="MZL41" s="743"/>
      <c r="MZM41" s="742"/>
      <c r="MZN41" s="743"/>
      <c r="MZO41" s="743"/>
      <c r="MZP41" s="743"/>
      <c r="MZQ41" s="743"/>
      <c r="MZR41" s="743"/>
      <c r="MZS41" s="743"/>
      <c r="MZT41" s="743"/>
      <c r="MZU41" s="743"/>
      <c r="MZV41" s="743"/>
      <c r="MZW41" s="743"/>
      <c r="MZX41" s="743"/>
      <c r="MZY41" s="743"/>
      <c r="MZZ41" s="743"/>
      <c r="NAA41" s="743"/>
      <c r="NAB41" s="743"/>
      <c r="NAC41" s="743"/>
      <c r="NAD41" s="743"/>
      <c r="NAE41" s="743"/>
      <c r="NAF41" s="743"/>
      <c r="NAG41" s="743"/>
      <c r="NAH41" s="743"/>
      <c r="NAI41" s="743"/>
      <c r="NAJ41" s="743"/>
      <c r="NAK41" s="743"/>
      <c r="NAL41" s="743"/>
      <c r="NAM41" s="743"/>
      <c r="NAN41" s="743"/>
      <c r="NAO41" s="743"/>
      <c r="NAP41" s="743"/>
      <c r="NAQ41" s="743"/>
      <c r="NAR41" s="742"/>
      <c r="NAS41" s="743"/>
      <c r="NAT41" s="743"/>
      <c r="NAU41" s="743"/>
      <c r="NAV41" s="743"/>
      <c r="NAW41" s="743"/>
      <c r="NAX41" s="743"/>
      <c r="NAY41" s="743"/>
      <c r="NAZ41" s="743"/>
      <c r="NBA41" s="743"/>
      <c r="NBB41" s="743"/>
      <c r="NBC41" s="743"/>
      <c r="NBD41" s="743"/>
      <c r="NBE41" s="743"/>
      <c r="NBF41" s="743"/>
      <c r="NBG41" s="743"/>
      <c r="NBH41" s="743"/>
      <c r="NBI41" s="743"/>
      <c r="NBJ41" s="743"/>
      <c r="NBK41" s="743"/>
      <c r="NBL41" s="743"/>
      <c r="NBM41" s="743"/>
      <c r="NBN41" s="743"/>
      <c r="NBO41" s="743"/>
      <c r="NBP41" s="743"/>
      <c r="NBQ41" s="743"/>
      <c r="NBR41" s="743"/>
      <c r="NBS41" s="743"/>
      <c r="NBT41" s="743"/>
      <c r="NBU41" s="743"/>
      <c r="NBV41" s="743"/>
      <c r="NBW41" s="742"/>
      <c r="NBX41" s="743"/>
      <c r="NBY41" s="743"/>
      <c r="NBZ41" s="743"/>
      <c r="NCA41" s="743"/>
      <c r="NCB41" s="743"/>
      <c r="NCC41" s="743"/>
      <c r="NCD41" s="743"/>
      <c r="NCE41" s="743"/>
      <c r="NCF41" s="743"/>
      <c r="NCG41" s="743"/>
      <c r="NCH41" s="743"/>
      <c r="NCI41" s="743"/>
      <c r="NCJ41" s="743"/>
      <c r="NCK41" s="743"/>
      <c r="NCL41" s="743"/>
      <c r="NCM41" s="743"/>
      <c r="NCN41" s="743"/>
      <c r="NCO41" s="743"/>
      <c r="NCP41" s="743"/>
      <c r="NCQ41" s="743"/>
      <c r="NCR41" s="743"/>
      <c r="NCS41" s="743"/>
      <c r="NCT41" s="743"/>
      <c r="NCU41" s="743"/>
      <c r="NCV41" s="743"/>
      <c r="NCW41" s="743"/>
      <c r="NCX41" s="743"/>
      <c r="NCY41" s="743"/>
      <c r="NCZ41" s="743"/>
      <c r="NDA41" s="743"/>
      <c r="NDB41" s="742"/>
      <c r="NDC41" s="743"/>
      <c r="NDD41" s="743"/>
      <c r="NDE41" s="743"/>
      <c r="NDF41" s="743"/>
      <c r="NDG41" s="743"/>
      <c r="NDH41" s="743"/>
      <c r="NDI41" s="743"/>
      <c r="NDJ41" s="743"/>
      <c r="NDK41" s="743"/>
      <c r="NDL41" s="743"/>
      <c r="NDM41" s="743"/>
      <c r="NDN41" s="743"/>
      <c r="NDO41" s="743"/>
      <c r="NDP41" s="743"/>
      <c r="NDQ41" s="743"/>
      <c r="NDR41" s="743"/>
      <c r="NDS41" s="743"/>
      <c r="NDT41" s="743"/>
      <c r="NDU41" s="743"/>
      <c r="NDV41" s="743"/>
      <c r="NDW41" s="743"/>
      <c r="NDX41" s="743"/>
      <c r="NDY41" s="743"/>
      <c r="NDZ41" s="743"/>
      <c r="NEA41" s="743"/>
      <c r="NEB41" s="743"/>
      <c r="NEC41" s="743"/>
      <c r="NED41" s="743"/>
      <c r="NEE41" s="743"/>
      <c r="NEF41" s="743"/>
      <c r="NEG41" s="742"/>
      <c r="NEH41" s="743"/>
      <c r="NEI41" s="743"/>
      <c r="NEJ41" s="743"/>
      <c r="NEK41" s="743"/>
      <c r="NEL41" s="743"/>
      <c r="NEM41" s="743"/>
      <c r="NEN41" s="743"/>
      <c r="NEO41" s="743"/>
      <c r="NEP41" s="743"/>
      <c r="NEQ41" s="743"/>
      <c r="NER41" s="743"/>
      <c r="NES41" s="743"/>
      <c r="NET41" s="743"/>
      <c r="NEU41" s="743"/>
      <c r="NEV41" s="743"/>
      <c r="NEW41" s="743"/>
      <c r="NEX41" s="743"/>
      <c r="NEY41" s="743"/>
      <c r="NEZ41" s="743"/>
      <c r="NFA41" s="743"/>
      <c r="NFB41" s="743"/>
      <c r="NFC41" s="743"/>
      <c r="NFD41" s="743"/>
      <c r="NFE41" s="743"/>
      <c r="NFF41" s="743"/>
      <c r="NFG41" s="743"/>
      <c r="NFH41" s="743"/>
      <c r="NFI41" s="743"/>
      <c r="NFJ41" s="743"/>
      <c r="NFK41" s="743"/>
      <c r="NFL41" s="742"/>
      <c r="NFM41" s="743"/>
      <c r="NFN41" s="743"/>
      <c r="NFO41" s="743"/>
      <c r="NFP41" s="743"/>
      <c r="NFQ41" s="743"/>
      <c r="NFR41" s="743"/>
      <c r="NFS41" s="743"/>
      <c r="NFT41" s="743"/>
      <c r="NFU41" s="743"/>
      <c r="NFV41" s="743"/>
      <c r="NFW41" s="743"/>
      <c r="NFX41" s="743"/>
      <c r="NFY41" s="743"/>
      <c r="NFZ41" s="743"/>
      <c r="NGA41" s="743"/>
      <c r="NGB41" s="743"/>
      <c r="NGC41" s="743"/>
      <c r="NGD41" s="743"/>
      <c r="NGE41" s="743"/>
      <c r="NGF41" s="743"/>
      <c r="NGG41" s="743"/>
      <c r="NGH41" s="743"/>
      <c r="NGI41" s="743"/>
      <c r="NGJ41" s="743"/>
      <c r="NGK41" s="743"/>
      <c r="NGL41" s="743"/>
      <c r="NGM41" s="743"/>
      <c r="NGN41" s="743"/>
      <c r="NGO41" s="743"/>
      <c r="NGP41" s="743"/>
      <c r="NGQ41" s="742"/>
      <c r="NGR41" s="743"/>
      <c r="NGS41" s="743"/>
      <c r="NGT41" s="743"/>
      <c r="NGU41" s="743"/>
      <c r="NGV41" s="743"/>
      <c r="NGW41" s="743"/>
      <c r="NGX41" s="743"/>
      <c r="NGY41" s="743"/>
      <c r="NGZ41" s="743"/>
      <c r="NHA41" s="743"/>
      <c r="NHB41" s="743"/>
      <c r="NHC41" s="743"/>
      <c r="NHD41" s="743"/>
      <c r="NHE41" s="743"/>
      <c r="NHF41" s="743"/>
      <c r="NHG41" s="743"/>
      <c r="NHH41" s="743"/>
      <c r="NHI41" s="743"/>
      <c r="NHJ41" s="743"/>
      <c r="NHK41" s="743"/>
      <c r="NHL41" s="743"/>
      <c r="NHM41" s="743"/>
      <c r="NHN41" s="743"/>
      <c r="NHO41" s="743"/>
      <c r="NHP41" s="743"/>
      <c r="NHQ41" s="743"/>
      <c r="NHR41" s="743"/>
      <c r="NHS41" s="743"/>
      <c r="NHT41" s="743"/>
      <c r="NHU41" s="743"/>
      <c r="NHV41" s="742"/>
      <c r="NHW41" s="743"/>
      <c r="NHX41" s="743"/>
      <c r="NHY41" s="743"/>
      <c r="NHZ41" s="743"/>
      <c r="NIA41" s="743"/>
      <c r="NIB41" s="743"/>
      <c r="NIC41" s="743"/>
      <c r="NID41" s="743"/>
      <c r="NIE41" s="743"/>
      <c r="NIF41" s="743"/>
      <c r="NIG41" s="743"/>
      <c r="NIH41" s="743"/>
      <c r="NII41" s="743"/>
      <c r="NIJ41" s="743"/>
      <c r="NIK41" s="743"/>
      <c r="NIL41" s="743"/>
      <c r="NIM41" s="743"/>
      <c r="NIN41" s="743"/>
      <c r="NIO41" s="743"/>
      <c r="NIP41" s="743"/>
      <c r="NIQ41" s="743"/>
      <c r="NIR41" s="743"/>
      <c r="NIS41" s="743"/>
      <c r="NIT41" s="743"/>
      <c r="NIU41" s="743"/>
      <c r="NIV41" s="743"/>
      <c r="NIW41" s="743"/>
      <c r="NIX41" s="743"/>
      <c r="NIY41" s="743"/>
      <c r="NIZ41" s="743"/>
      <c r="NJA41" s="742"/>
      <c r="NJB41" s="743"/>
      <c r="NJC41" s="743"/>
      <c r="NJD41" s="743"/>
      <c r="NJE41" s="743"/>
      <c r="NJF41" s="743"/>
      <c r="NJG41" s="743"/>
      <c r="NJH41" s="743"/>
      <c r="NJI41" s="743"/>
      <c r="NJJ41" s="743"/>
      <c r="NJK41" s="743"/>
      <c r="NJL41" s="743"/>
      <c r="NJM41" s="743"/>
      <c r="NJN41" s="743"/>
      <c r="NJO41" s="743"/>
      <c r="NJP41" s="743"/>
      <c r="NJQ41" s="743"/>
      <c r="NJR41" s="743"/>
      <c r="NJS41" s="743"/>
      <c r="NJT41" s="743"/>
      <c r="NJU41" s="743"/>
      <c r="NJV41" s="743"/>
      <c r="NJW41" s="743"/>
      <c r="NJX41" s="743"/>
      <c r="NJY41" s="743"/>
      <c r="NJZ41" s="743"/>
      <c r="NKA41" s="743"/>
      <c r="NKB41" s="743"/>
      <c r="NKC41" s="743"/>
      <c r="NKD41" s="743"/>
      <c r="NKE41" s="743"/>
      <c r="NKF41" s="742"/>
      <c r="NKG41" s="743"/>
      <c r="NKH41" s="743"/>
      <c r="NKI41" s="743"/>
      <c r="NKJ41" s="743"/>
      <c r="NKK41" s="743"/>
      <c r="NKL41" s="743"/>
      <c r="NKM41" s="743"/>
      <c r="NKN41" s="743"/>
      <c r="NKO41" s="743"/>
      <c r="NKP41" s="743"/>
      <c r="NKQ41" s="743"/>
      <c r="NKR41" s="743"/>
      <c r="NKS41" s="743"/>
      <c r="NKT41" s="743"/>
      <c r="NKU41" s="743"/>
      <c r="NKV41" s="743"/>
      <c r="NKW41" s="743"/>
      <c r="NKX41" s="743"/>
      <c r="NKY41" s="743"/>
      <c r="NKZ41" s="743"/>
      <c r="NLA41" s="743"/>
      <c r="NLB41" s="743"/>
      <c r="NLC41" s="743"/>
      <c r="NLD41" s="743"/>
      <c r="NLE41" s="743"/>
      <c r="NLF41" s="743"/>
      <c r="NLG41" s="743"/>
      <c r="NLH41" s="743"/>
      <c r="NLI41" s="743"/>
      <c r="NLJ41" s="743"/>
      <c r="NLK41" s="742"/>
      <c r="NLL41" s="743"/>
      <c r="NLM41" s="743"/>
      <c r="NLN41" s="743"/>
      <c r="NLO41" s="743"/>
      <c r="NLP41" s="743"/>
      <c r="NLQ41" s="743"/>
      <c r="NLR41" s="743"/>
      <c r="NLS41" s="743"/>
      <c r="NLT41" s="743"/>
      <c r="NLU41" s="743"/>
      <c r="NLV41" s="743"/>
      <c r="NLW41" s="743"/>
      <c r="NLX41" s="743"/>
      <c r="NLY41" s="743"/>
      <c r="NLZ41" s="743"/>
      <c r="NMA41" s="743"/>
      <c r="NMB41" s="743"/>
      <c r="NMC41" s="743"/>
      <c r="NMD41" s="743"/>
      <c r="NME41" s="743"/>
      <c r="NMF41" s="743"/>
      <c r="NMG41" s="743"/>
      <c r="NMH41" s="743"/>
      <c r="NMI41" s="743"/>
      <c r="NMJ41" s="743"/>
      <c r="NMK41" s="743"/>
      <c r="NML41" s="743"/>
      <c r="NMM41" s="743"/>
      <c r="NMN41" s="743"/>
      <c r="NMO41" s="743"/>
      <c r="NMP41" s="742"/>
      <c r="NMQ41" s="743"/>
      <c r="NMR41" s="743"/>
      <c r="NMS41" s="743"/>
      <c r="NMT41" s="743"/>
      <c r="NMU41" s="743"/>
      <c r="NMV41" s="743"/>
      <c r="NMW41" s="743"/>
      <c r="NMX41" s="743"/>
      <c r="NMY41" s="743"/>
      <c r="NMZ41" s="743"/>
      <c r="NNA41" s="743"/>
      <c r="NNB41" s="743"/>
      <c r="NNC41" s="743"/>
      <c r="NND41" s="743"/>
      <c r="NNE41" s="743"/>
      <c r="NNF41" s="743"/>
      <c r="NNG41" s="743"/>
      <c r="NNH41" s="743"/>
      <c r="NNI41" s="743"/>
      <c r="NNJ41" s="743"/>
      <c r="NNK41" s="743"/>
      <c r="NNL41" s="743"/>
      <c r="NNM41" s="743"/>
      <c r="NNN41" s="743"/>
      <c r="NNO41" s="743"/>
      <c r="NNP41" s="743"/>
      <c r="NNQ41" s="743"/>
      <c r="NNR41" s="743"/>
      <c r="NNS41" s="743"/>
      <c r="NNT41" s="743"/>
      <c r="NNU41" s="742"/>
      <c r="NNV41" s="743"/>
      <c r="NNW41" s="743"/>
      <c r="NNX41" s="743"/>
      <c r="NNY41" s="743"/>
      <c r="NNZ41" s="743"/>
      <c r="NOA41" s="743"/>
      <c r="NOB41" s="743"/>
      <c r="NOC41" s="743"/>
      <c r="NOD41" s="743"/>
      <c r="NOE41" s="743"/>
      <c r="NOF41" s="743"/>
      <c r="NOG41" s="743"/>
      <c r="NOH41" s="743"/>
      <c r="NOI41" s="743"/>
      <c r="NOJ41" s="743"/>
      <c r="NOK41" s="743"/>
      <c r="NOL41" s="743"/>
      <c r="NOM41" s="743"/>
      <c r="NON41" s="743"/>
      <c r="NOO41" s="743"/>
      <c r="NOP41" s="743"/>
      <c r="NOQ41" s="743"/>
      <c r="NOR41" s="743"/>
      <c r="NOS41" s="743"/>
      <c r="NOT41" s="743"/>
      <c r="NOU41" s="743"/>
      <c r="NOV41" s="743"/>
      <c r="NOW41" s="743"/>
      <c r="NOX41" s="743"/>
      <c r="NOY41" s="743"/>
      <c r="NOZ41" s="742"/>
      <c r="NPA41" s="743"/>
      <c r="NPB41" s="743"/>
      <c r="NPC41" s="743"/>
      <c r="NPD41" s="743"/>
      <c r="NPE41" s="743"/>
      <c r="NPF41" s="743"/>
      <c r="NPG41" s="743"/>
      <c r="NPH41" s="743"/>
      <c r="NPI41" s="743"/>
      <c r="NPJ41" s="743"/>
      <c r="NPK41" s="743"/>
      <c r="NPL41" s="743"/>
      <c r="NPM41" s="743"/>
      <c r="NPN41" s="743"/>
      <c r="NPO41" s="743"/>
      <c r="NPP41" s="743"/>
      <c r="NPQ41" s="743"/>
      <c r="NPR41" s="743"/>
      <c r="NPS41" s="743"/>
      <c r="NPT41" s="743"/>
      <c r="NPU41" s="743"/>
      <c r="NPV41" s="743"/>
      <c r="NPW41" s="743"/>
      <c r="NPX41" s="743"/>
      <c r="NPY41" s="743"/>
      <c r="NPZ41" s="743"/>
      <c r="NQA41" s="743"/>
      <c r="NQB41" s="743"/>
      <c r="NQC41" s="743"/>
      <c r="NQD41" s="743"/>
      <c r="NQE41" s="742"/>
      <c r="NQF41" s="743"/>
      <c r="NQG41" s="743"/>
      <c r="NQH41" s="743"/>
      <c r="NQI41" s="743"/>
      <c r="NQJ41" s="743"/>
      <c r="NQK41" s="743"/>
      <c r="NQL41" s="743"/>
      <c r="NQM41" s="743"/>
      <c r="NQN41" s="743"/>
      <c r="NQO41" s="743"/>
      <c r="NQP41" s="743"/>
      <c r="NQQ41" s="743"/>
      <c r="NQR41" s="743"/>
      <c r="NQS41" s="743"/>
      <c r="NQT41" s="743"/>
      <c r="NQU41" s="743"/>
      <c r="NQV41" s="743"/>
      <c r="NQW41" s="743"/>
      <c r="NQX41" s="743"/>
      <c r="NQY41" s="743"/>
      <c r="NQZ41" s="743"/>
      <c r="NRA41" s="743"/>
      <c r="NRB41" s="743"/>
      <c r="NRC41" s="743"/>
      <c r="NRD41" s="743"/>
      <c r="NRE41" s="743"/>
      <c r="NRF41" s="743"/>
      <c r="NRG41" s="743"/>
      <c r="NRH41" s="743"/>
      <c r="NRI41" s="743"/>
      <c r="NRJ41" s="742"/>
      <c r="NRK41" s="743"/>
      <c r="NRL41" s="743"/>
      <c r="NRM41" s="743"/>
      <c r="NRN41" s="743"/>
      <c r="NRO41" s="743"/>
      <c r="NRP41" s="743"/>
      <c r="NRQ41" s="743"/>
      <c r="NRR41" s="743"/>
      <c r="NRS41" s="743"/>
      <c r="NRT41" s="743"/>
      <c r="NRU41" s="743"/>
      <c r="NRV41" s="743"/>
      <c r="NRW41" s="743"/>
      <c r="NRX41" s="743"/>
      <c r="NRY41" s="743"/>
      <c r="NRZ41" s="743"/>
      <c r="NSA41" s="743"/>
      <c r="NSB41" s="743"/>
      <c r="NSC41" s="743"/>
      <c r="NSD41" s="743"/>
      <c r="NSE41" s="743"/>
      <c r="NSF41" s="743"/>
      <c r="NSG41" s="743"/>
      <c r="NSH41" s="743"/>
      <c r="NSI41" s="743"/>
      <c r="NSJ41" s="743"/>
      <c r="NSK41" s="743"/>
      <c r="NSL41" s="743"/>
      <c r="NSM41" s="743"/>
      <c r="NSN41" s="743"/>
      <c r="NSO41" s="742"/>
      <c r="NSP41" s="743"/>
      <c r="NSQ41" s="743"/>
      <c r="NSR41" s="743"/>
      <c r="NSS41" s="743"/>
      <c r="NST41" s="743"/>
      <c r="NSU41" s="743"/>
      <c r="NSV41" s="743"/>
      <c r="NSW41" s="743"/>
      <c r="NSX41" s="743"/>
      <c r="NSY41" s="743"/>
      <c r="NSZ41" s="743"/>
      <c r="NTA41" s="743"/>
      <c r="NTB41" s="743"/>
      <c r="NTC41" s="743"/>
      <c r="NTD41" s="743"/>
      <c r="NTE41" s="743"/>
      <c r="NTF41" s="743"/>
      <c r="NTG41" s="743"/>
      <c r="NTH41" s="743"/>
      <c r="NTI41" s="743"/>
      <c r="NTJ41" s="743"/>
      <c r="NTK41" s="743"/>
      <c r="NTL41" s="743"/>
      <c r="NTM41" s="743"/>
      <c r="NTN41" s="743"/>
      <c r="NTO41" s="743"/>
      <c r="NTP41" s="743"/>
      <c r="NTQ41" s="743"/>
      <c r="NTR41" s="743"/>
      <c r="NTS41" s="743"/>
      <c r="NTT41" s="742"/>
      <c r="NTU41" s="743"/>
      <c r="NTV41" s="743"/>
      <c r="NTW41" s="743"/>
      <c r="NTX41" s="743"/>
      <c r="NTY41" s="743"/>
      <c r="NTZ41" s="743"/>
      <c r="NUA41" s="743"/>
      <c r="NUB41" s="743"/>
      <c r="NUC41" s="743"/>
      <c r="NUD41" s="743"/>
      <c r="NUE41" s="743"/>
      <c r="NUF41" s="743"/>
      <c r="NUG41" s="743"/>
      <c r="NUH41" s="743"/>
      <c r="NUI41" s="743"/>
      <c r="NUJ41" s="743"/>
      <c r="NUK41" s="743"/>
      <c r="NUL41" s="743"/>
      <c r="NUM41" s="743"/>
      <c r="NUN41" s="743"/>
      <c r="NUO41" s="743"/>
      <c r="NUP41" s="743"/>
      <c r="NUQ41" s="743"/>
      <c r="NUR41" s="743"/>
      <c r="NUS41" s="743"/>
      <c r="NUT41" s="743"/>
      <c r="NUU41" s="743"/>
      <c r="NUV41" s="743"/>
      <c r="NUW41" s="743"/>
      <c r="NUX41" s="743"/>
      <c r="NUY41" s="742"/>
      <c r="NUZ41" s="743"/>
      <c r="NVA41" s="743"/>
      <c r="NVB41" s="743"/>
      <c r="NVC41" s="743"/>
      <c r="NVD41" s="743"/>
      <c r="NVE41" s="743"/>
      <c r="NVF41" s="743"/>
      <c r="NVG41" s="743"/>
      <c r="NVH41" s="743"/>
      <c r="NVI41" s="743"/>
      <c r="NVJ41" s="743"/>
      <c r="NVK41" s="743"/>
      <c r="NVL41" s="743"/>
      <c r="NVM41" s="743"/>
      <c r="NVN41" s="743"/>
      <c r="NVO41" s="743"/>
      <c r="NVP41" s="743"/>
      <c r="NVQ41" s="743"/>
      <c r="NVR41" s="743"/>
      <c r="NVS41" s="743"/>
      <c r="NVT41" s="743"/>
      <c r="NVU41" s="743"/>
      <c r="NVV41" s="743"/>
      <c r="NVW41" s="743"/>
      <c r="NVX41" s="743"/>
      <c r="NVY41" s="743"/>
      <c r="NVZ41" s="743"/>
      <c r="NWA41" s="743"/>
      <c r="NWB41" s="743"/>
      <c r="NWC41" s="743"/>
      <c r="NWD41" s="742"/>
      <c r="NWE41" s="743"/>
      <c r="NWF41" s="743"/>
      <c r="NWG41" s="743"/>
      <c r="NWH41" s="743"/>
      <c r="NWI41" s="743"/>
      <c r="NWJ41" s="743"/>
      <c r="NWK41" s="743"/>
      <c r="NWL41" s="743"/>
      <c r="NWM41" s="743"/>
      <c r="NWN41" s="743"/>
      <c r="NWO41" s="743"/>
      <c r="NWP41" s="743"/>
      <c r="NWQ41" s="743"/>
      <c r="NWR41" s="743"/>
      <c r="NWS41" s="743"/>
      <c r="NWT41" s="743"/>
      <c r="NWU41" s="743"/>
      <c r="NWV41" s="743"/>
      <c r="NWW41" s="743"/>
      <c r="NWX41" s="743"/>
      <c r="NWY41" s="743"/>
      <c r="NWZ41" s="743"/>
      <c r="NXA41" s="743"/>
      <c r="NXB41" s="743"/>
      <c r="NXC41" s="743"/>
      <c r="NXD41" s="743"/>
      <c r="NXE41" s="743"/>
      <c r="NXF41" s="743"/>
      <c r="NXG41" s="743"/>
      <c r="NXH41" s="743"/>
      <c r="NXI41" s="742"/>
      <c r="NXJ41" s="743"/>
      <c r="NXK41" s="743"/>
      <c r="NXL41" s="743"/>
      <c r="NXM41" s="743"/>
      <c r="NXN41" s="743"/>
      <c r="NXO41" s="743"/>
      <c r="NXP41" s="743"/>
      <c r="NXQ41" s="743"/>
      <c r="NXR41" s="743"/>
      <c r="NXS41" s="743"/>
      <c r="NXT41" s="743"/>
      <c r="NXU41" s="743"/>
      <c r="NXV41" s="743"/>
      <c r="NXW41" s="743"/>
      <c r="NXX41" s="743"/>
      <c r="NXY41" s="743"/>
      <c r="NXZ41" s="743"/>
      <c r="NYA41" s="743"/>
      <c r="NYB41" s="743"/>
      <c r="NYC41" s="743"/>
      <c r="NYD41" s="743"/>
      <c r="NYE41" s="743"/>
      <c r="NYF41" s="743"/>
      <c r="NYG41" s="743"/>
      <c r="NYH41" s="743"/>
      <c r="NYI41" s="743"/>
      <c r="NYJ41" s="743"/>
      <c r="NYK41" s="743"/>
      <c r="NYL41" s="743"/>
      <c r="NYM41" s="743"/>
      <c r="NYN41" s="742"/>
      <c r="NYO41" s="743"/>
      <c r="NYP41" s="743"/>
      <c r="NYQ41" s="743"/>
      <c r="NYR41" s="743"/>
      <c r="NYS41" s="743"/>
      <c r="NYT41" s="743"/>
      <c r="NYU41" s="743"/>
      <c r="NYV41" s="743"/>
      <c r="NYW41" s="743"/>
      <c r="NYX41" s="743"/>
      <c r="NYY41" s="743"/>
      <c r="NYZ41" s="743"/>
      <c r="NZA41" s="743"/>
      <c r="NZB41" s="743"/>
      <c r="NZC41" s="743"/>
      <c r="NZD41" s="743"/>
      <c r="NZE41" s="743"/>
      <c r="NZF41" s="743"/>
      <c r="NZG41" s="743"/>
      <c r="NZH41" s="743"/>
      <c r="NZI41" s="743"/>
      <c r="NZJ41" s="743"/>
      <c r="NZK41" s="743"/>
      <c r="NZL41" s="743"/>
      <c r="NZM41" s="743"/>
      <c r="NZN41" s="743"/>
      <c r="NZO41" s="743"/>
      <c r="NZP41" s="743"/>
      <c r="NZQ41" s="743"/>
      <c r="NZR41" s="743"/>
      <c r="NZS41" s="742"/>
      <c r="NZT41" s="743"/>
      <c r="NZU41" s="743"/>
      <c r="NZV41" s="743"/>
      <c r="NZW41" s="743"/>
      <c r="NZX41" s="743"/>
      <c r="NZY41" s="743"/>
      <c r="NZZ41" s="743"/>
      <c r="OAA41" s="743"/>
      <c r="OAB41" s="743"/>
      <c r="OAC41" s="743"/>
      <c r="OAD41" s="743"/>
      <c r="OAE41" s="743"/>
      <c r="OAF41" s="743"/>
      <c r="OAG41" s="743"/>
      <c r="OAH41" s="743"/>
      <c r="OAI41" s="743"/>
      <c r="OAJ41" s="743"/>
      <c r="OAK41" s="743"/>
      <c r="OAL41" s="743"/>
      <c r="OAM41" s="743"/>
      <c r="OAN41" s="743"/>
      <c r="OAO41" s="743"/>
      <c r="OAP41" s="743"/>
      <c r="OAQ41" s="743"/>
      <c r="OAR41" s="743"/>
      <c r="OAS41" s="743"/>
      <c r="OAT41" s="743"/>
      <c r="OAU41" s="743"/>
      <c r="OAV41" s="743"/>
      <c r="OAW41" s="743"/>
      <c r="OAX41" s="742"/>
      <c r="OAY41" s="743"/>
      <c r="OAZ41" s="743"/>
      <c r="OBA41" s="743"/>
      <c r="OBB41" s="743"/>
      <c r="OBC41" s="743"/>
      <c r="OBD41" s="743"/>
      <c r="OBE41" s="743"/>
      <c r="OBF41" s="743"/>
      <c r="OBG41" s="743"/>
      <c r="OBH41" s="743"/>
      <c r="OBI41" s="743"/>
      <c r="OBJ41" s="743"/>
      <c r="OBK41" s="743"/>
      <c r="OBL41" s="743"/>
      <c r="OBM41" s="743"/>
      <c r="OBN41" s="743"/>
      <c r="OBO41" s="743"/>
      <c r="OBP41" s="743"/>
      <c r="OBQ41" s="743"/>
      <c r="OBR41" s="743"/>
      <c r="OBS41" s="743"/>
      <c r="OBT41" s="743"/>
      <c r="OBU41" s="743"/>
      <c r="OBV41" s="743"/>
      <c r="OBW41" s="743"/>
      <c r="OBX41" s="743"/>
      <c r="OBY41" s="743"/>
      <c r="OBZ41" s="743"/>
      <c r="OCA41" s="743"/>
      <c r="OCB41" s="743"/>
      <c r="OCC41" s="742"/>
      <c r="OCD41" s="743"/>
      <c r="OCE41" s="743"/>
      <c r="OCF41" s="743"/>
      <c r="OCG41" s="743"/>
      <c r="OCH41" s="743"/>
      <c r="OCI41" s="743"/>
      <c r="OCJ41" s="743"/>
      <c r="OCK41" s="743"/>
      <c r="OCL41" s="743"/>
      <c r="OCM41" s="743"/>
      <c r="OCN41" s="743"/>
      <c r="OCO41" s="743"/>
      <c r="OCP41" s="743"/>
      <c r="OCQ41" s="743"/>
      <c r="OCR41" s="743"/>
      <c r="OCS41" s="743"/>
      <c r="OCT41" s="743"/>
      <c r="OCU41" s="743"/>
      <c r="OCV41" s="743"/>
      <c r="OCW41" s="743"/>
      <c r="OCX41" s="743"/>
      <c r="OCY41" s="743"/>
      <c r="OCZ41" s="743"/>
      <c r="ODA41" s="743"/>
      <c r="ODB41" s="743"/>
      <c r="ODC41" s="743"/>
      <c r="ODD41" s="743"/>
      <c r="ODE41" s="743"/>
      <c r="ODF41" s="743"/>
      <c r="ODG41" s="743"/>
      <c r="ODH41" s="742"/>
      <c r="ODI41" s="743"/>
      <c r="ODJ41" s="743"/>
      <c r="ODK41" s="743"/>
      <c r="ODL41" s="743"/>
      <c r="ODM41" s="743"/>
      <c r="ODN41" s="743"/>
      <c r="ODO41" s="743"/>
      <c r="ODP41" s="743"/>
      <c r="ODQ41" s="743"/>
      <c r="ODR41" s="743"/>
      <c r="ODS41" s="743"/>
      <c r="ODT41" s="743"/>
      <c r="ODU41" s="743"/>
      <c r="ODV41" s="743"/>
      <c r="ODW41" s="743"/>
      <c r="ODX41" s="743"/>
      <c r="ODY41" s="743"/>
      <c r="ODZ41" s="743"/>
      <c r="OEA41" s="743"/>
      <c r="OEB41" s="743"/>
      <c r="OEC41" s="743"/>
      <c r="OED41" s="743"/>
      <c r="OEE41" s="743"/>
      <c r="OEF41" s="743"/>
      <c r="OEG41" s="743"/>
      <c r="OEH41" s="743"/>
      <c r="OEI41" s="743"/>
      <c r="OEJ41" s="743"/>
      <c r="OEK41" s="743"/>
      <c r="OEL41" s="743"/>
      <c r="OEM41" s="742"/>
      <c r="OEN41" s="743"/>
      <c r="OEO41" s="743"/>
      <c r="OEP41" s="743"/>
      <c r="OEQ41" s="743"/>
      <c r="OER41" s="743"/>
      <c r="OES41" s="743"/>
      <c r="OET41" s="743"/>
      <c r="OEU41" s="743"/>
      <c r="OEV41" s="743"/>
      <c r="OEW41" s="743"/>
      <c r="OEX41" s="743"/>
      <c r="OEY41" s="743"/>
      <c r="OEZ41" s="743"/>
      <c r="OFA41" s="743"/>
      <c r="OFB41" s="743"/>
      <c r="OFC41" s="743"/>
      <c r="OFD41" s="743"/>
      <c r="OFE41" s="743"/>
      <c r="OFF41" s="743"/>
      <c r="OFG41" s="743"/>
      <c r="OFH41" s="743"/>
      <c r="OFI41" s="743"/>
      <c r="OFJ41" s="743"/>
      <c r="OFK41" s="743"/>
      <c r="OFL41" s="743"/>
      <c r="OFM41" s="743"/>
      <c r="OFN41" s="743"/>
      <c r="OFO41" s="743"/>
      <c r="OFP41" s="743"/>
      <c r="OFQ41" s="743"/>
      <c r="OFR41" s="742"/>
      <c r="OFS41" s="743"/>
      <c r="OFT41" s="743"/>
      <c r="OFU41" s="743"/>
      <c r="OFV41" s="743"/>
      <c r="OFW41" s="743"/>
      <c r="OFX41" s="743"/>
      <c r="OFY41" s="743"/>
      <c r="OFZ41" s="743"/>
      <c r="OGA41" s="743"/>
      <c r="OGB41" s="743"/>
      <c r="OGC41" s="743"/>
      <c r="OGD41" s="743"/>
      <c r="OGE41" s="743"/>
      <c r="OGF41" s="743"/>
      <c r="OGG41" s="743"/>
      <c r="OGH41" s="743"/>
      <c r="OGI41" s="743"/>
      <c r="OGJ41" s="743"/>
      <c r="OGK41" s="743"/>
      <c r="OGL41" s="743"/>
      <c r="OGM41" s="743"/>
      <c r="OGN41" s="743"/>
      <c r="OGO41" s="743"/>
      <c r="OGP41" s="743"/>
      <c r="OGQ41" s="743"/>
      <c r="OGR41" s="743"/>
      <c r="OGS41" s="743"/>
      <c r="OGT41" s="743"/>
      <c r="OGU41" s="743"/>
      <c r="OGV41" s="743"/>
      <c r="OGW41" s="742"/>
      <c r="OGX41" s="743"/>
      <c r="OGY41" s="743"/>
      <c r="OGZ41" s="743"/>
      <c r="OHA41" s="743"/>
      <c r="OHB41" s="743"/>
      <c r="OHC41" s="743"/>
      <c r="OHD41" s="743"/>
      <c r="OHE41" s="743"/>
      <c r="OHF41" s="743"/>
      <c r="OHG41" s="743"/>
      <c r="OHH41" s="743"/>
      <c r="OHI41" s="743"/>
      <c r="OHJ41" s="743"/>
      <c r="OHK41" s="743"/>
      <c r="OHL41" s="743"/>
      <c r="OHM41" s="743"/>
      <c r="OHN41" s="743"/>
      <c r="OHO41" s="743"/>
      <c r="OHP41" s="743"/>
      <c r="OHQ41" s="743"/>
      <c r="OHR41" s="743"/>
      <c r="OHS41" s="743"/>
      <c r="OHT41" s="743"/>
      <c r="OHU41" s="743"/>
      <c r="OHV41" s="743"/>
      <c r="OHW41" s="743"/>
      <c r="OHX41" s="743"/>
      <c r="OHY41" s="743"/>
      <c r="OHZ41" s="743"/>
      <c r="OIA41" s="743"/>
      <c r="OIB41" s="742"/>
      <c r="OIC41" s="743"/>
      <c r="OID41" s="743"/>
      <c r="OIE41" s="743"/>
      <c r="OIF41" s="743"/>
      <c r="OIG41" s="743"/>
      <c r="OIH41" s="743"/>
      <c r="OII41" s="743"/>
      <c r="OIJ41" s="743"/>
      <c r="OIK41" s="743"/>
      <c r="OIL41" s="743"/>
      <c r="OIM41" s="743"/>
      <c r="OIN41" s="743"/>
      <c r="OIO41" s="743"/>
      <c r="OIP41" s="743"/>
      <c r="OIQ41" s="743"/>
      <c r="OIR41" s="743"/>
      <c r="OIS41" s="743"/>
      <c r="OIT41" s="743"/>
      <c r="OIU41" s="743"/>
      <c r="OIV41" s="743"/>
      <c r="OIW41" s="743"/>
      <c r="OIX41" s="743"/>
      <c r="OIY41" s="743"/>
      <c r="OIZ41" s="743"/>
      <c r="OJA41" s="743"/>
      <c r="OJB41" s="743"/>
      <c r="OJC41" s="743"/>
      <c r="OJD41" s="743"/>
      <c r="OJE41" s="743"/>
      <c r="OJF41" s="743"/>
      <c r="OJG41" s="742"/>
      <c r="OJH41" s="743"/>
      <c r="OJI41" s="743"/>
      <c r="OJJ41" s="743"/>
      <c r="OJK41" s="743"/>
      <c r="OJL41" s="743"/>
      <c r="OJM41" s="743"/>
      <c r="OJN41" s="743"/>
      <c r="OJO41" s="743"/>
      <c r="OJP41" s="743"/>
      <c r="OJQ41" s="743"/>
      <c r="OJR41" s="743"/>
      <c r="OJS41" s="743"/>
      <c r="OJT41" s="743"/>
      <c r="OJU41" s="743"/>
      <c r="OJV41" s="743"/>
      <c r="OJW41" s="743"/>
      <c r="OJX41" s="743"/>
      <c r="OJY41" s="743"/>
      <c r="OJZ41" s="743"/>
      <c r="OKA41" s="743"/>
      <c r="OKB41" s="743"/>
      <c r="OKC41" s="743"/>
      <c r="OKD41" s="743"/>
      <c r="OKE41" s="743"/>
      <c r="OKF41" s="743"/>
      <c r="OKG41" s="743"/>
      <c r="OKH41" s="743"/>
      <c r="OKI41" s="743"/>
      <c r="OKJ41" s="743"/>
      <c r="OKK41" s="743"/>
      <c r="OKL41" s="742"/>
      <c r="OKM41" s="743"/>
      <c r="OKN41" s="743"/>
      <c r="OKO41" s="743"/>
      <c r="OKP41" s="743"/>
      <c r="OKQ41" s="743"/>
      <c r="OKR41" s="743"/>
      <c r="OKS41" s="743"/>
      <c r="OKT41" s="743"/>
      <c r="OKU41" s="743"/>
      <c r="OKV41" s="743"/>
      <c r="OKW41" s="743"/>
      <c r="OKX41" s="743"/>
      <c r="OKY41" s="743"/>
      <c r="OKZ41" s="743"/>
      <c r="OLA41" s="743"/>
      <c r="OLB41" s="743"/>
      <c r="OLC41" s="743"/>
      <c r="OLD41" s="743"/>
      <c r="OLE41" s="743"/>
      <c r="OLF41" s="743"/>
      <c r="OLG41" s="743"/>
      <c r="OLH41" s="743"/>
      <c r="OLI41" s="743"/>
      <c r="OLJ41" s="743"/>
      <c r="OLK41" s="743"/>
      <c r="OLL41" s="743"/>
      <c r="OLM41" s="743"/>
      <c r="OLN41" s="743"/>
      <c r="OLO41" s="743"/>
      <c r="OLP41" s="743"/>
      <c r="OLQ41" s="742"/>
      <c r="OLR41" s="743"/>
      <c r="OLS41" s="743"/>
      <c r="OLT41" s="743"/>
      <c r="OLU41" s="743"/>
      <c r="OLV41" s="743"/>
      <c r="OLW41" s="743"/>
      <c r="OLX41" s="743"/>
      <c r="OLY41" s="743"/>
      <c r="OLZ41" s="743"/>
      <c r="OMA41" s="743"/>
      <c r="OMB41" s="743"/>
      <c r="OMC41" s="743"/>
      <c r="OMD41" s="743"/>
      <c r="OME41" s="743"/>
      <c r="OMF41" s="743"/>
      <c r="OMG41" s="743"/>
      <c r="OMH41" s="743"/>
      <c r="OMI41" s="743"/>
      <c r="OMJ41" s="743"/>
      <c r="OMK41" s="743"/>
      <c r="OML41" s="743"/>
      <c r="OMM41" s="743"/>
      <c r="OMN41" s="743"/>
      <c r="OMO41" s="743"/>
      <c r="OMP41" s="743"/>
      <c r="OMQ41" s="743"/>
      <c r="OMR41" s="743"/>
      <c r="OMS41" s="743"/>
      <c r="OMT41" s="743"/>
      <c r="OMU41" s="743"/>
      <c r="OMV41" s="742"/>
      <c r="OMW41" s="743"/>
      <c r="OMX41" s="743"/>
      <c r="OMY41" s="743"/>
      <c r="OMZ41" s="743"/>
      <c r="ONA41" s="743"/>
      <c r="ONB41" s="743"/>
      <c r="ONC41" s="743"/>
      <c r="OND41" s="743"/>
      <c r="ONE41" s="743"/>
      <c r="ONF41" s="743"/>
      <c r="ONG41" s="743"/>
      <c r="ONH41" s="743"/>
      <c r="ONI41" s="743"/>
      <c r="ONJ41" s="743"/>
      <c r="ONK41" s="743"/>
      <c r="ONL41" s="743"/>
      <c r="ONM41" s="743"/>
      <c r="ONN41" s="743"/>
      <c r="ONO41" s="743"/>
      <c r="ONP41" s="743"/>
      <c r="ONQ41" s="743"/>
      <c r="ONR41" s="743"/>
      <c r="ONS41" s="743"/>
      <c r="ONT41" s="743"/>
      <c r="ONU41" s="743"/>
      <c r="ONV41" s="743"/>
      <c r="ONW41" s="743"/>
      <c r="ONX41" s="743"/>
      <c r="ONY41" s="743"/>
      <c r="ONZ41" s="743"/>
      <c r="OOA41" s="742"/>
      <c r="OOB41" s="743"/>
      <c r="OOC41" s="743"/>
      <c r="OOD41" s="743"/>
      <c r="OOE41" s="743"/>
      <c r="OOF41" s="743"/>
      <c r="OOG41" s="743"/>
      <c r="OOH41" s="743"/>
      <c r="OOI41" s="743"/>
      <c r="OOJ41" s="743"/>
      <c r="OOK41" s="743"/>
      <c r="OOL41" s="743"/>
      <c r="OOM41" s="743"/>
      <c r="OON41" s="743"/>
      <c r="OOO41" s="743"/>
      <c r="OOP41" s="743"/>
      <c r="OOQ41" s="743"/>
      <c r="OOR41" s="743"/>
      <c r="OOS41" s="743"/>
      <c r="OOT41" s="743"/>
      <c r="OOU41" s="743"/>
      <c r="OOV41" s="743"/>
      <c r="OOW41" s="743"/>
      <c r="OOX41" s="743"/>
      <c r="OOY41" s="743"/>
      <c r="OOZ41" s="743"/>
      <c r="OPA41" s="743"/>
      <c r="OPB41" s="743"/>
      <c r="OPC41" s="743"/>
      <c r="OPD41" s="743"/>
      <c r="OPE41" s="743"/>
      <c r="OPF41" s="742"/>
      <c r="OPG41" s="743"/>
      <c r="OPH41" s="743"/>
      <c r="OPI41" s="743"/>
      <c r="OPJ41" s="743"/>
      <c r="OPK41" s="743"/>
      <c r="OPL41" s="743"/>
      <c r="OPM41" s="743"/>
      <c r="OPN41" s="743"/>
      <c r="OPO41" s="743"/>
      <c r="OPP41" s="743"/>
      <c r="OPQ41" s="743"/>
      <c r="OPR41" s="743"/>
      <c r="OPS41" s="743"/>
      <c r="OPT41" s="743"/>
      <c r="OPU41" s="743"/>
      <c r="OPV41" s="743"/>
      <c r="OPW41" s="743"/>
      <c r="OPX41" s="743"/>
      <c r="OPY41" s="743"/>
      <c r="OPZ41" s="743"/>
      <c r="OQA41" s="743"/>
      <c r="OQB41" s="743"/>
      <c r="OQC41" s="743"/>
      <c r="OQD41" s="743"/>
      <c r="OQE41" s="743"/>
      <c r="OQF41" s="743"/>
      <c r="OQG41" s="743"/>
      <c r="OQH41" s="743"/>
      <c r="OQI41" s="743"/>
      <c r="OQJ41" s="743"/>
      <c r="OQK41" s="742"/>
      <c r="OQL41" s="743"/>
      <c r="OQM41" s="743"/>
      <c r="OQN41" s="743"/>
      <c r="OQO41" s="743"/>
      <c r="OQP41" s="743"/>
      <c r="OQQ41" s="743"/>
      <c r="OQR41" s="743"/>
      <c r="OQS41" s="743"/>
      <c r="OQT41" s="743"/>
      <c r="OQU41" s="743"/>
      <c r="OQV41" s="743"/>
      <c r="OQW41" s="743"/>
      <c r="OQX41" s="743"/>
      <c r="OQY41" s="743"/>
      <c r="OQZ41" s="743"/>
      <c r="ORA41" s="743"/>
      <c r="ORB41" s="743"/>
      <c r="ORC41" s="743"/>
      <c r="ORD41" s="743"/>
      <c r="ORE41" s="743"/>
      <c r="ORF41" s="743"/>
      <c r="ORG41" s="743"/>
      <c r="ORH41" s="743"/>
      <c r="ORI41" s="743"/>
      <c r="ORJ41" s="743"/>
      <c r="ORK41" s="743"/>
      <c r="ORL41" s="743"/>
      <c r="ORM41" s="743"/>
      <c r="ORN41" s="743"/>
      <c r="ORO41" s="743"/>
      <c r="ORP41" s="742"/>
      <c r="ORQ41" s="743"/>
      <c r="ORR41" s="743"/>
      <c r="ORS41" s="743"/>
      <c r="ORT41" s="743"/>
      <c r="ORU41" s="743"/>
      <c r="ORV41" s="743"/>
      <c r="ORW41" s="743"/>
      <c r="ORX41" s="743"/>
      <c r="ORY41" s="743"/>
      <c r="ORZ41" s="743"/>
      <c r="OSA41" s="743"/>
      <c r="OSB41" s="743"/>
      <c r="OSC41" s="743"/>
      <c r="OSD41" s="743"/>
      <c r="OSE41" s="743"/>
      <c r="OSF41" s="743"/>
      <c r="OSG41" s="743"/>
      <c r="OSH41" s="743"/>
      <c r="OSI41" s="743"/>
      <c r="OSJ41" s="743"/>
      <c r="OSK41" s="743"/>
      <c r="OSL41" s="743"/>
      <c r="OSM41" s="743"/>
      <c r="OSN41" s="743"/>
      <c r="OSO41" s="743"/>
      <c r="OSP41" s="743"/>
      <c r="OSQ41" s="743"/>
      <c r="OSR41" s="743"/>
      <c r="OSS41" s="743"/>
      <c r="OST41" s="743"/>
      <c r="OSU41" s="742"/>
      <c r="OSV41" s="743"/>
      <c r="OSW41" s="743"/>
      <c r="OSX41" s="743"/>
      <c r="OSY41" s="743"/>
      <c r="OSZ41" s="743"/>
      <c r="OTA41" s="743"/>
      <c r="OTB41" s="743"/>
      <c r="OTC41" s="743"/>
      <c r="OTD41" s="743"/>
      <c r="OTE41" s="743"/>
      <c r="OTF41" s="743"/>
      <c r="OTG41" s="743"/>
      <c r="OTH41" s="743"/>
      <c r="OTI41" s="743"/>
      <c r="OTJ41" s="743"/>
      <c r="OTK41" s="743"/>
      <c r="OTL41" s="743"/>
      <c r="OTM41" s="743"/>
      <c r="OTN41" s="743"/>
      <c r="OTO41" s="743"/>
      <c r="OTP41" s="743"/>
      <c r="OTQ41" s="743"/>
      <c r="OTR41" s="743"/>
      <c r="OTS41" s="743"/>
      <c r="OTT41" s="743"/>
      <c r="OTU41" s="743"/>
      <c r="OTV41" s="743"/>
      <c r="OTW41" s="743"/>
      <c r="OTX41" s="743"/>
      <c r="OTY41" s="743"/>
      <c r="OTZ41" s="742"/>
      <c r="OUA41" s="743"/>
      <c r="OUB41" s="743"/>
      <c r="OUC41" s="743"/>
      <c r="OUD41" s="743"/>
      <c r="OUE41" s="743"/>
      <c r="OUF41" s="743"/>
      <c r="OUG41" s="743"/>
      <c r="OUH41" s="743"/>
      <c r="OUI41" s="743"/>
      <c r="OUJ41" s="743"/>
      <c r="OUK41" s="743"/>
      <c r="OUL41" s="743"/>
      <c r="OUM41" s="743"/>
      <c r="OUN41" s="743"/>
      <c r="OUO41" s="743"/>
      <c r="OUP41" s="743"/>
      <c r="OUQ41" s="743"/>
      <c r="OUR41" s="743"/>
      <c r="OUS41" s="743"/>
      <c r="OUT41" s="743"/>
      <c r="OUU41" s="743"/>
      <c r="OUV41" s="743"/>
      <c r="OUW41" s="743"/>
      <c r="OUX41" s="743"/>
      <c r="OUY41" s="743"/>
      <c r="OUZ41" s="743"/>
      <c r="OVA41" s="743"/>
      <c r="OVB41" s="743"/>
      <c r="OVC41" s="743"/>
      <c r="OVD41" s="743"/>
      <c r="OVE41" s="742"/>
      <c r="OVF41" s="743"/>
      <c r="OVG41" s="743"/>
      <c r="OVH41" s="743"/>
      <c r="OVI41" s="743"/>
      <c r="OVJ41" s="743"/>
      <c r="OVK41" s="743"/>
      <c r="OVL41" s="743"/>
      <c r="OVM41" s="743"/>
      <c r="OVN41" s="743"/>
      <c r="OVO41" s="743"/>
      <c r="OVP41" s="743"/>
      <c r="OVQ41" s="743"/>
      <c r="OVR41" s="743"/>
      <c r="OVS41" s="743"/>
      <c r="OVT41" s="743"/>
      <c r="OVU41" s="743"/>
      <c r="OVV41" s="743"/>
      <c r="OVW41" s="743"/>
      <c r="OVX41" s="743"/>
      <c r="OVY41" s="743"/>
      <c r="OVZ41" s="743"/>
      <c r="OWA41" s="743"/>
      <c r="OWB41" s="743"/>
      <c r="OWC41" s="743"/>
      <c r="OWD41" s="743"/>
      <c r="OWE41" s="743"/>
      <c r="OWF41" s="743"/>
      <c r="OWG41" s="743"/>
      <c r="OWH41" s="743"/>
      <c r="OWI41" s="743"/>
      <c r="OWJ41" s="742"/>
      <c r="OWK41" s="743"/>
      <c r="OWL41" s="743"/>
      <c r="OWM41" s="743"/>
      <c r="OWN41" s="743"/>
      <c r="OWO41" s="743"/>
      <c r="OWP41" s="743"/>
      <c r="OWQ41" s="743"/>
      <c r="OWR41" s="743"/>
      <c r="OWS41" s="743"/>
      <c r="OWT41" s="743"/>
      <c r="OWU41" s="743"/>
      <c r="OWV41" s="743"/>
      <c r="OWW41" s="743"/>
      <c r="OWX41" s="743"/>
      <c r="OWY41" s="743"/>
      <c r="OWZ41" s="743"/>
      <c r="OXA41" s="743"/>
      <c r="OXB41" s="743"/>
      <c r="OXC41" s="743"/>
      <c r="OXD41" s="743"/>
      <c r="OXE41" s="743"/>
      <c r="OXF41" s="743"/>
      <c r="OXG41" s="743"/>
      <c r="OXH41" s="743"/>
      <c r="OXI41" s="743"/>
      <c r="OXJ41" s="743"/>
      <c r="OXK41" s="743"/>
      <c r="OXL41" s="743"/>
      <c r="OXM41" s="743"/>
      <c r="OXN41" s="743"/>
      <c r="OXO41" s="742"/>
      <c r="OXP41" s="743"/>
      <c r="OXQ41" s="743"/>
      <c r="OXR41" s="743"/>
      <c r="OXS41" s="743"/>
      <c r="OXT41" s="743"/>
      <c r="OXU41" s="743"/>
      <c r="OXV41" s="743"/>
      <c r="OXW41" s="743"/>
      <c r="OXX41" s="743"/>
      <c r="OXY41" s="743"/>
      <c r="OXZ41" s="743"/>
      <c r="OYA41" s="743"/>
      <c r="OYB41" s="743"/>
      <c r="OYC41" s="743"/>
      <c r="OYD41" s="743"/>
      <c r="OYE41" s="743"/>
      <c r="OYF41" s="743"/>
      <c r="OYG41" s="743"/>
      <c r="OYH41" s="743"/>
      <c r="OYI41" s="743"/>
      <c r="OYJ41" s="743"/>
      <c r="OYK41" s="743"/>
      <c r="OYL41" s="743"/>
      <c r="OYM41" s="743"/>
      <c r="OYN41" s="743"/>
      <c r="OYO41" s="743"/>
      <c r="OYP41" s="743"/>
      <c r="OYQ41" s="743"/>
      <c r="OYR41" s="743"/>
      <c r="OYS41" s="743"/>
      <c r="OYT41" s="742"/>
      <c r="OYU41" s="743"/>
      <c r="OYV41" s="743"/>
      <c r="OYW41" s="743"/>
      <c r="OYX41" s="743"/>
      <c r="OYY41" s="743"/>
      <c r="OYZ41" s="743"/>
      <c r="OZA41" s="743"/>
      <c r="OZB41" s="743"/>
      <c r="OZC41" s="743"/>
      <c r="OZD41" s="743"/>
      <c r="OZE41" s="743"/>
      <c r="OZF41" s="743"/>
      <c r="OZG41" s="743"/>
      <c r="OZH41" s="743"/>
      <c r="OZI41" s="743"/>
      <c r="OZJ41" s="743"/>
      <c r="OZK41" s="743"/>
      <c r="OZL41" s="743"/>
      <c r="OZM41" s="743"/>
      <c r="OZN41" s="743"/>
      <c r="OZO41" s="743"/>
      <c r="OZP41" s="743"/>
      <c r="OZQ41" s="743"/>
      <c r="OZR41" s="743"/>
      <c r="OZS41" s="743"/>
      <c r="OZT41" s="743"/>
      <c r="OZU41" s="743"/>
      <c r="OZV41" s="743"/>
      <c r="OZW41" s="743"/>
      <c r="OZX41" s="743"/>
      <c r="OZY41" s="742"/>
      <c r="OZZ41" s="743"/>
      <c r="PAA41" s="743"/>
      <c r="PAB41" s="743"/>
      <c r="PAC41" s="743"/>
      <c r="PAD41" s="743"/>
      <c r="PAE41" s="743"/>
      <c r="PAF41" s="743"/>
      <c r="PAG41" s="743"/>
      <c r="PAH41" s="743"/>
      <c r="PAI41" s="743"/>
      <c r="PAJ41" s="743"/>
      <c r="PAK41" s="743"/>
      <c r="PAL41" s="743"/>
      <c r="PAM41" s="743"/>
      <c r="PAN41" s="743"/>
      <c r="PAO41" s="743"/>
      <c r="PAP41" s="743"/>
      <c r="PAQ41" s="743"/>
      <c r="PAR41" s="743"/>
      <c r="PAS41" s="743"/>
      <c r="PAT41" s="743"/>
      <c r="PAU41" s="743"/>
      <c r="PAV41" s="743"/>
      <c r="PAW41" s="743"/>
      <c r="PAX41" s="743"/>
      <c r="PAY41" s="743"/>
      <c r="PAZ41" s="743"/>
      <c r="PBA41" s="743"/>
      <c r="PBB41" s="743"/>
      <c r="PBC41" s="743"/>
      <c r="PBD41" s="742"/>
      <c r="PBE41" s="743"/>
      <c r="PBF41" s="743"/>
      <c r="PBG41" s="743"/>
      <c r="PBH41" s="743"/>
      <c r="PBI41" s="743"/>
      <c r="PBJ41" s="743"/>
      <c r="PBK41" s="743"/>
      <c r="PBL41" s="743"/>
      <c r="PBM41" s="743"/>
      <c r="PBN41" s="743"/>
      <c r="PBO41" s="743"/>
      <c r="PBP41" s="743"/>
      <c r="PBQ41" s="743"/>
      <c r="PBR41" s="743"/>
      <c r="PBS41" s="743"/>
      <c r="PBT41" s="743"/>
      <c r="PBU41" s="743"/>
      <c r="PBV41" s="743"/>
      <c r="PBW41" s="743"/>
      <c r="PBX41" s="743"/>
      <c r="PBY41" s="743"/>
      <c r="PBZ41" s="743"/>
      <c r="PCA41" s="743"/>
      <c r="PCB41" s="743"/>
      <c r="PCC41" s="743"/>
      <c r="PCD41" s="743"/>
      <c r="PCE41" s="743"/>
      <c r="PCF41" s="743"/>
      <c r="PCG41" s="743"/>
      <c r="PCH41" s="743"/>
      <c r="PCI41" s="742"/>
      <c r="PCJ41" s="743"/>
      <c r="PCK41" s="743"/>
      <c r="PCL41" s="743"/>
      <c r="PCM41" s="743"/>
      <c r="PCN41" s="743"/>
      <c r="PCO41" s="743"/>
      <c r="PCP41" s="743"/>
      <c r="PCQ41" s="743"/>
      <c r="PCR41" s="743"/>
      <c r="PCS41" s="743"/>
      <c r="PCT41" s="743"/>
      <c r="PCU41" s="743"/>
      <c r="PCV41" s="743"/>
      <c r="PCW41" s="743"/>
      <c r="PCX41" s="743"/>
      <c r="PCY41" s="743"/>
      <c r="PCZ41" s="743"/>
      <c r="PDA41" s="743"/>
      <c r="PDB41" s="743"/>
      <c r="PDC41" s="743"/>
      <c r="PDD41" s="743"/>
      <c r="PDE41" s="743"/>
      <c r="PDF41" s="743"/>
      <c r="PDG41" s="743"/>
      <c r="PDH41" s="743"/>
      <c r="PDI41" s="743"/>
      <c r="PDJ41" s="743"/>
      <c r="PDK41" s="743"/>
      <c r="PDL41" s="743"/>
      <c r="PDM41" s="743"/>
      <c r="PDN41" s="742"/>
      <c r="PDO41" s="743"/>
      <c r="PDP41" s="743"/>
      <c r="PDQ41" s="743"/>
      <c r="PDR41" s="743"/>
      <c r="PDS41" s="743"/>
      <c r="PDT41" s="743"/>
      <c r="PDU41" s="743"/>
      <c r="PDV41" s="743"/>
      <c r="PDW41" s="743"/>
      <c r="PDX41" s="743"/>
      <c r="PDY41" s="743"/>
      <c r="PDZ41" s="743"/>
      <c r="PEA41" s="743"/>
      <c r="PEB41" s="743"/>
      <c r="PEC41" s="743"/>
      <c r="PED41" s="743"/>
      <c r="PEE41" s="743"/>
      <c r="PEF41" s="743"/>
      <c r="PEG41" s="743"/>
      <c r="PEH41" s="743"/>
      <c r="PEI41" s="743"/>
      <c r="PEJ41" s="743"/>
      <c r="PEK41" s="743"/>
      <c r="PEL41" s="743"/>
      <c r="PEM41" s="743"/>
      <c r="PEN41" s="743"/>
      <c r="PEO41" s="743"/>
      <c r="PEP41" s="743"/>
      <c r="PEQ41" s="743"/>
      <c r="PER41" s="743"/>
      <c r="PES41" s="742"/>
      <c r="PET41" s="743"/>
      <c r="PEU41" s="743"/>
      <c r="PEV41" s="743"/>
      <c r="PEW41" s="743"/>
      <c r="PEX41" s="743"/>
      <c r="PEY41" s="743"/>
      <c r="PEZ41" s="743"/>
      <c r="PFA41" s="743"/>
      <c r="PFB41" s="743"/>
      <c r="PFC41" s="743"/>
      <c r="PFD41" s="743"/>
      <c r="PFE41" s="743"/>
      <c r="PFF41" s="743"/>
      <c r="PFG41" s="743"/>
      <c r="PFH41" s="743"/>
      <c r="PFI41" s="743"/>
      <c r="PFJ41" s="743"/>
      <c r="PFK41" s="743"/>
      <c r="PFL41" s="743"/>
      <c r="PFM41" s="743"/>
      <c r="PFN41" s="743"/>
      <c r="PFO41" s="743"/>
      <c r="PFP41" s="743"/>
      <c r="PFQ41" s="743"/>
      <c r="PFR41" s="743"/>
      <c r="PFS41" s="743"/>
      <c r="PFT41" s="743"/>
      <c r="PFU41" s="743"/>
      <c r="PFV41" s="743"/>
      <c r="PFW41" s="743"/>
      <c r="PFX41" s="742"/>
      <c r="PFY41" s="743"/>
      <c r="PFZ41" s="743"/>
      <c r="PGA41" s="743"/>
      <c r="PGB41" s="743"/>
      <c r="PGC41" s="743"/>
      <c r="PGD41" s="743"/>
      <c r="PGE41" s="743"/>
      <c r="PGF41" s="743"/>
      <c r="PGG41" s="743"/>
      <c r="PGH41" s="743"/>
      <c r="PGI41" s="743"/>
      <c r="PGJ41" s="743"/>
      <c r="PGK41" s="743"/>
      <c r="PGL41" s="743"/>
      <c r="PGM41" s="743"/>
      <c r="PGN41" s="743"/>
      <c r="PGO41" s="743"/>
      <c r="PGP41" s="743"/>
      <c r="PGQ41" s="743"/>
      <c r="PGR41" s="743"/>
      <c r="PGS41" s="743"/>
      <c r="PGT41" s="743"/>
      <c r="PGU41" s="743"/>
      <c r="PGV41" s="743"/>
      <c r="PGW41" s="743"/>
      <c r="PGX41" s="743"/>
      <c r="PGY41" s="743"/>
      <c r="PGZ41" s="743"/>
      <c r="PHA41" s="743"/>
      <c r="PHB41" s="743"/>
      <c r="PHC41" s="742"/>
      <c r="PHD41" s="743"/>
      <c r="PHE41" s="743"/>
      <c r="PHF41" s="743"/>
      <c r="PHG41" s="743"/>
      <c r="PHH41" s="743"/>
      <c r="PHI41" s="743"/>
      <c r="PHJ41" s="743"/>
      <c r="PHK41" s="743"/>
      <c r="PHL41" s="743"/>
      <c r="PHM41" s="743"/>
      <c r="PHN41" s="743"/>
      <c r="PHO41" s="743"/>
      <c r="PHP41" s="743"/>
      <c r="PHQ41" s="743"/>
      <c r="PHR41" s="743"/>
      <c r="PHS41" s="743"/>
      <c r="PHT41" s="743"/>
      <c r="PHU41" s="743"/>
      <c r="PHV41" s="743"/>
      <c r="PHW41" s="743"/>
      <c r="PHX41" s="743"/>
      <c r="PHY41" s="743"/>
      <c r="PHZ41" s="743"/>
      <c r="PIA41" s="743"/>
      <c r="PIB41" s="743"/>
      <c r="PIC41" s="743"/>
      <c r="PID41" s="743"/>
      <c r="PIE41" s="743"/>
      <c r="PIF41" s="743"/>
      <c r="PIG41" s="743"/>
      <c r="PIH41" s="742"/>
      <c r="PII41" s="743"/>
      <c r="PIJ41" s="743"/>
      <c r="PIK41" s="743"/>
      <c r="PIL41" s="743"/>
      <c r="PIM41" s="743"/>
      <c r="PIN41" s="743"/>
      <c r="PIO41" s="743"/>
      <c r="PIP41" s="743"/>
      <c r="PIQ41" s="743"/>
      <c r="PIR41" s="743"/>
      <c r="PIS41" s="743"/>
      <c r="PIT41" s="743"/>
      <c r="PIU41" s="743"/>
      <c r="PIV41" s="743"/>
      <c r="PIW41" s="743"/>
      <c r="PIX41" s="743"/>
      <c r="PIY41" s="743"/>
      <c r="PIZ41" s="743"/>
      <c r="PJA41" s="743"/>
      <c r="PJB41" s="743"/>
      <c r="PJC41" s="743"/>
      <c r="PJD41" s="743"/>
      <c r="PJE41" s="743"/>
      <c r="PJF41" s="743"/>
      <c r="PJG41" s="743"/>
      <c r="PJH41" s="743"/>
      <c r="PJI41" s="743"/>
      <c r="PJJ41" s="743"/>
      <c r="PJK41" s="743"/>
      <c r="PJL41" s="743"/>
      <c r="PJM41" s="742"/>
      <c r="PJN41" s="743"/>
      <c r="PJO41" s="743"/>
      <c r="PJP41" s="743"/>
      <c r="PJQ41" s="743"/>
      <c r="PJR41" s="743"/>
      <c r="PJS41" s="743"/>
      <c r="PJT41" s="743"/>
      <c r="PJU41" s="743"/>
      <c r="PJV41" s="743"/>
      <c r="PJW41" s="743"/>
      <c r="PJX41" s="743"/>
      <c r="PJY41" s="743"/>
      <c r="PJZ41" s="743"/>
      <c r="PKA41" s="743"/>
      <c r="PKB41" s="743"/>
      <c r="PKC41" s="743"/>
      <c r="PKD41" s="743"/>
      <c r="PKE41" s="743"/>
      <c r="PKF41" s="743"/>
      <c r="PKG41" s="743"/>
      <c r="PKH41" s="743"/>
      <c r="PKI41" s="743"/>
      <c r="PKJ41" s="743"/>
      <c r="PKK41" s="743"/>
      <c r="PKL41" s="743"/>
      <c r="PKM41" s="743"/>
      <c r="PKN41" s="743"/>
      <c r="PKO41" s="743"/>
      <c r="PKP41" s="743"/>
      <c r="PKQ41" s="743"/>
      <c r="PKR41" s="742"/>
      <c r="PKS41" s="743"/>
      <c r="PKT41" s="743"/>
      <c r="PKU41" s="743"/>
      <c r="PKV41" s="743"/>
      <c r="PKW41" s="743"/>
      <c r="PKX41" s="743"/>
      <c r="PKY41" s="743"/>
      <c r="PKZ41" s="743"/>
      <c r="PLA41" s="743"/>
      <c r="PLB41" s="743"/>
      <c r="PLC41" s="743"/>
      <c r="PLD41" s="743"/>
      <c r="PLE41" s="743"/>
      <c r="PLF41" s="743"/>
      <c r="PLG41" s="743"/>
      <c r="PLH41" s="743"/>
      <c r="PLI41" s="743"/>
      <c r="PLJ41" s="743"/>
      <c r="PLK41" s="743"/>
      <c r="PLL41" s="743"/>
      <c r="PLM41" s="743"/>
      <c r="PLN41" s="743"/>
      <c r="PLO41" s="743"/>
      <c r="PLP41" s="743"/>
      <c r="PLQ41" s="743"/>
      <c r="PLR41" s="743"/>
      <c r="PLS41" s="743"/>
      <c r="PLT41" s="743"/>
      <c r="PLU41" s="743"/>
      <c r="PLV41" s="743"/>
      <c r="PLW41" s="742"/>
      <c r="PLX41" s="743"/>
      <c r="PLY41" s="743"/>
      <c r="PLZ41" s="743"/>
      <c r="PMA41" s="743"/>
      <c r="PMB41" s="743"/>
      <c r="PMC41" s="743"/>
      <c r="PMD41" s="743"/>
      <c r="PME41" s="743"/>
      <c r="PMF41" s="743"/>
      <c r="PMG41" s="743"/>
      <c r="PMH41" s="743"/>
      <c r="PMI41" s="743"/>
      <c r="PMJ41" s="743"/>
      <c r="PMK41" s="743"/>
      <c r="PML41" s="743"/>
      <c r="PMM41" s="743"/>
      <c r="PMN41" s="743"/>
      <c r="PMO41" s="743"/>
      <c r="PMP41" s="743"/>
      <c r="PMQ41" s="743"/>
      <c r="PMR41" s="743"/>
      <c r="PMS41" s="743"/>
      <c r="PMT41" s="743"/>
      <c r="PMU41" s="743"/>
      <c r="PMV41" s="743"/>
      <c r="PMW41" s="743"/>
      <c r="PMX41" s="743"/>
      <c r="PMY41" s="743"/>
      <c r="PMZ41" s="743"/>
      <c r="PNA41" s="743"/>
      <c r="PNB41" s="742"/>
      <c r="PNC41" s="743"/>
      <c r="PND41" s="743"/>
      <c r="PNE41" s="743"/>
      <c r="PNF41" s="743"/>
      <c r="PNG41" s="743"/>
      <c r="PNH41" s="743"/>
      <c r="PNI41" s="743"/>
      <c r="PNJ41" s="743"/>
      <c r="PNK41" s="743"/>
      <c r="PNL41" s="743"/>
      <c r="PNM41" s="743"/>
      <c r="PNN41" s="743"/>
      <c r="PNO41" s="743"/>
      <c r="PNP41" s="743"/>
      <c r="PNQ41" s="743"/>
      <c r="PNR41" s="743"/>
      <c r="PNS41" s="743"/>
      <c r="PNT41" s="743"/>
      <c r="PNU41" s="743"/>
      <c r="PNV41" s="743"/>
      <c r="PNW41" s="743"/>
      <c r="PNX41" s="743"/>
      <c r="PNY41" s="743"/>
      <c r="PNZ41" s="743"/>
      <c r="POA41" s="743"/>
      <c r="POB41" s="743"/>
      <c r="POC41" s="743"/>
      <c r="POD41" s="743"/>
      <c r="POE41" s="743"/>
      <c r="POF41" s="743"/>
      <c r="POG41" s="742"/>
      <c r="POH41" s="743"/>
      <c r="POI41" s="743"/>
      <c r="POJ41" s="743"/>
      <c r="POK41" s="743"/>
      <c r="POL41" s="743"/>
      <c r="POM41" s="743"/>
      <c r="PON41" s="743"/>
      <c r="POO41" s="743"/>
      <c r="POP41" s="743"/>
      <c r="POQ41" s="743"/>
      <c r="POR41" s="743"/>
      <c r="POS41" s="743"/>
      <c r="POT41" s="743"/>
      <c r="POU41" s="743"/>
      <c r="POV41" s="743"/>
      <c r="POW41" s="743"/>
      <c r="POX41" s="743"/>
      <c r="POY41" s="743"/>
      <c r="POZ41" s="743"/>
      <c r="PPA41" s="743"/>
      <c r="PPB41" s="743"/>
      <c r="PPC41" s="743"/>
      <c r="PPD41" s="743"/>
      <c r="PPE41" s="743"/>
      <c r="PPF41" s="743"/>
      <c r="PPG41" s="743"/>
      <c r="PPH41" s="743"/>
      <c r="PPI41" s="743"/>
      <c r="PPJ41" s="743"/>
      <c r="PPK41" s="743"/>
      <c r="PPL41" s="742"/>
      <c r="PPM41" s="743"/>
      <c r="PPN41" s="743"/>
      <c r="PPO41" s="743"/>
      <c r="PPP41" s="743"/>
      <c r="PPQ41" s="743"/>
      <c r="PPR41" s="743"/>
      <c r="PPS41" s="743"/>
      <c r="PPT41" s="743"/>
      <c r="PPU41" s="743"/>
      <c r="PPV41" s="743"/>
      <c r="PPW41" s="743"/>
      <c r="PPX41" s="743"/>
      <c r="PPY41" s="743"/>
      <c r="PPZ41" s="743"/>
      <c r="PQA41" s="743"/>
      <c r="PQB41" s="743"/>
      <c r="PQC41" s="743"/>
      <c r="PQD41" s="743"/>
      <c r="PQE41" s="743"/>
      <c r="PQF41" s="743"/>
      <c r="PQG41" s="743"/>
      <c r="PQH41" s="743"/>
      <c r="PQI41" s="743"/>
      <c r="PQJ41" s="743"/>
      <c r="PQK41" s="743"/>
      <c r="PQL41" s="743"/>
      <c r="PQM41" s="743"/>
      <c r="PQN41" s="743"/>
      <c r="PQO41" s="743"/>
      <c r="PQP41" s="743"/>
      <c r="PQQ41" s="742"/>
      <c r="PQR41" s="743"/>
      <c r="PQS41" s="743"/>
      <c r="PQT41" s="743"/>
      <c r="PQU41" s="743"/>
      <c r="PQV41" s="743"/>
      <c r="PQW41" s="743"/>
      <c r="PQX41" s="743"/>
      <c r="PQY41" s="743"/>
      <c r="PQZ41" s="743"/>
      <c r="PRA41" s="743"/>
      <c r="PRB41" s="743"/>
      <c r="PRC41" s="743"/>
      <c r="PRD41" s="743"/>
      <c r="PRE41" s="743"/>
      <c r="PRF41" s="743"/>
      <c r="PRG41" s="743"/>
      <c r="PRH41" s="743"/>
      <c r="PRI41" s="743"/>
      <c r="PRJ41" s="743"/>
      <c r="PRK41" s="743"/>
      <c r="PRL41" s="743"/>
      <c r="PRM41" s="743"/>
      <c r="PRN41" s="743"/>
      <c r="PRO41" s="743"/>
      <c r="PRP41" s="743"/>
      <c r="PRQ41" s="743"/>
      <c r="PRR41" s="743"/>
      <c r="PRS41" s="743"/>
      <c r="PRT41" s="743"/>
      <c r="PRU41" s="743"/>
      <c r="PRV41" s="742"/>
      <c r="PRW41" s="743"/>
      <c r="PRX41" s="743"/>
      <c r="PRY41" s="743"/>
      <c r="PRZ41" s="743"/>
      <c r="PSA41" s="743"/>
      <c r="PSB41" s="743"/>
      <c r="PSC41" s="743"/>
      <c r="PSD41" s="743"/>
      <c r="PSE41" s="743"/>
      <c r="PSF41" s="743"/>
      <c r="PSG41" s="743"/>
      <c r="PSH41" s="743"/>
      <c r="PSI41" s="743"/>
      <c r="PSJ41" s="743"/>
      <c r="PSK41" s="743"/>
      <c r="PSL41" s="743"/>
      <c r="PSM41" s="743"/>
      <c r="PSN41" s="743"/>
      <c r="PSO41" s="743"/>
      <c r="PSP41" s="743"/>
      <c r="PSQ41" s="743"/>
      <c r="PSR41" s="743"/>
      <c r="PSS41" s="743"/>
      <c r="PST41" s="743"/>
      <c r="PSU41" s="743"/>
      <c r="PSV41" s="743"/>
      <c r="PSW41" s="743"/>
      <c r="PSX41" s="743"/>
      <c r="PSY41" s="743"/>
      <c r="PSZ41" s="743"/>
      <c r="PTA41" s="742"/>
      <c r="PTB41" s="743"/>
      <c r="PTC41" s="743"/>
      <c r="PTD41" s="743"/>
      <c r="PTE41" s="743"/>
      <c r="PTF41" s="743"/>
      <c r="PTG41" s="743"/>
      <c r="PTH41" s="743"/>
      <c r="PTI41" s="743"/>
      <c r="PTJ41" s="743"/>
      <c r="PTK41" s="743"/>
      <c r="PTL41" s="743"/>
      <c r="PTM41" s="743"/>
      <c r="PTN41" s="743"/>
      <c r="PTO41" s="743"/>
      <c r="PTP41" s="743"/>
      <c r="PTQ41" s="743"/>
      <c r="PTR41" s="743"/>
      <c r="PTS41" s="743"/>
      <c r="PTT41" s="743"/>
      <c r="PTU41" s="743"/>
      <c r="PTV41" s="743"/>
      <c r="PTW41" s="743"/>
      <c r="PTX41" s="743"/>
      <c r="PTY41" s="743"/>
      <c r="PTZ41" s="743"/>
      <c r="PUA41" s="743"/>
      <c r="PUB41" s="743"/>
      <c r="PUC41" s="743"/>
      <c r="PUD41" s="743"/>
      <c r="PUE41" s="743"/>
      <c r="PUF41" s="742"/>
      <c r="PUG41" s="743"/>
      <c r="PUH41" s="743"/>
      <c r="PUI41" s="743"/>
      <c r="PUJ41" s="743"/>
      <c r="PUK41" s="743"/>
      <c r="PUL41" s="743"/>
      <c r="PUM41" s="743"/>
      <c r="PUN41" s="743"/>
      <c r="PUO41" s="743"/>
      <c r="PUP41" s="743"/>
      <c r="PUQ41" s="743"/>
      <c r="PUR41" s="743"/>
      <c r="PUS41" s="743"/>
      <c r="PUT41" s="743"/>
      <c r="PUU41" s="743"/>
      <c r="PUV41" s="743"/>
      <c r="PUW41" s="743"/>
      <c r="PUX41" s="743"/>
      <c r="PUY41" s="743"/>
      <c r="PUZ41" s="743"/>
      <c r="PVA41" s="743"/>
      <c r="PVB41" s="743"/>
      <c r="PVC41" s="743"/>
      <c r="PVD41" s="743"/>
      <c r="PVE41" s="743"/>
      <c r="PVF41" s="743"/>
      <c r="PVG41" s="743"/>
      <c r="PVH41" s="743"/>
      <c r="PVI41" s="743"/>
      <c r="PVJ41" s="743"/>
      <c r="PVK41" s="742"/>
      <c r="PVL41" s="743"/>
      <c r="PVM41" s="743"/>
      <c r="PVN41" s="743"/>
      <c r="PVO41" s="743"/>
      <c r="PVP41" s="743"/>
      <c r="PVQ41" s="743"/>
      <c r="PVR41" s="743"/>
      <c r="PVS41" s="743"/>
      <c r="PVT41" s="743"/>
      <c r="PVU41" s="743"/>
      <c r="PVV41" s="743"/>
      <c r="PVW41" s="743"/>
      <c r="PVX41" s="743"/>
      <c r="PVY41" s="743"/>
      <c r="PVZ41" s="743"/>
      <c r="PWA41" s="743"/>
      <c r="PWB41" s="743"/>
      <c r="PWC41" s="743"/>
      <c r="PWD41" s="743"/>
      <c r="PWE41" s="743"/>
      <c r="PWF41" s="743"/>
      <c r="PWG41" s="743"/>
      <c r="PWH41" s="743"/>
      <c r="PWI41" s="743"/>
      <c r="PWJ41" s="743"/>
      <c r="PWK41" s="743"/>
      <c r="PWL41" s="743"/>
      <c r="PWM41" s="743"/>
      <c r="PWN41" s="743"/>
      <c r="PWO41" s="743"/>
      <c r="PWP41" s="742"/>
      <c r="PWQ41" s="743"/>
      <c r="PWR41" s="743"/>
      <c r="PWS41" s="743"/>
      <c r="PWT41" s="743"/>
      <c r="PWU41" s="743"/>
      <c r="PWV41" s="743"/>
      <c r="PWW41" s="743"/>
      <c r="PWX41" s="743"/>
      <c r="PWY41" s="743"/>
      <c r="PWZ41" s="743"/>
      <c r="PXA41" s="743"/>
      <c r="PXB41" s="743"/>
      <c r="PXC41" s="743"/>
      <c r="PXD41" s="743"/>
      <c r="PXE41" s="743"/>
      <c r="PXF41" s="743"/>
      <c r="PXG41" s="743"/>
      <c r="PXH41" s="743"/>
      <c r="PXI41" s="743"/>
      <c r="PXJ41" s="743"/>
      <c r="PXK41" s="743"/>
      <c r="PXL41" s="743"/>
      <c r="PXM41" s="743"/>
      <c r="PXN41" s="743"/>
      <c r="PXO41" s="743"/>
      <c r="PXP41" s="743"/>
      <c r="PXQ41" s="743"/>
      <c r="PXR41" s="743"/>
      <c r="PXS41" s="743"/>
      <c r="PXT41" s="743"/>
      <c r="PXU41" s="742"/>
      <c r="PXV41" s="743"/>
      <c r="PXW41" s="743"/>
      <c r="PXX41" s="743"/>
      <c r="PXY41" s="743"/>
      <c r="PXZ41" s="743"/>
      <c r="PYA41" s="743"/>
      <c r="PYB41" s="743"/>
      <c r="PYC41" s="743"/>
      <c r="PYD41" s="743"/>
      <c r="PYE41" s="743"/>
      <c r="PYF41" s="743"/>
      <c r="PYG41" s="743"/>
      <c r="PYH41" s="743"/>
      <c r="PYI41" s="743"/>
      <c r="PYJ41" s="743"/>
      <c r="PYK41" s="743"/>
      <c r="PYL41" s="743"/>
      <c r="PYM41" s="743"/>
      <c r="PYN41" s="743"/>
      <c r="PYO41" s="743"/>
      <c r="PYP41" s="743"/>
      <c r="PYQ41" s="743"/>
      <c r="PYR41" s="743"/>
      <c r="PYS41" s="743"/>
      <c r="PYT41" s="743"/>
      <c r="PYU41" s="743"/>
      <c r="PYV41" s="743"/>
      <c r="PYW41" s="743"/>
      <c r="PYX41" s="743"/>
      <c r="PYY41" s="743"/>
      <c r="PYZ41" s="742"/>
      <c r="PZA41" s="743"/>
      <c r="PZB41" s="743"/>
      <c r="PZC41" s="743"/>
      <c r="PZD41" s="743"/>
      <c r="PZE41" s="743"/>
      <c r="PZF41" s="743"/>
      <c r="PZG41" s="743"/>
      <c r="PZH41" s="743"/>
      <c r="PZI41" s="743"/>
      <c r="PZJ41" s="743"/>
      <c r="PZK41" s="743"/>
      <c r="PZL41" s="743"/>
      <c r="PZM41" s="743"/>
      <c r="PZN41" s="743"/>
      <c r="PZO41" s="743"/>
      <c r="PZP41" s="743"/>
      <c r="PZQ41" s="743"/>
      <c r="PZR41" s="743"/>
      <c r="PZS41" s="743"/>
      <c r="PZT41" s="743"/>
      <c r="PZU41" s="743"/>
      <c r="PZV41" s="743"/>
      <c r="PZW41" s="743"/>
      <c r="PZX41" s="743"/>
      <c r="PZY41" s="743"/>
      <c r="PZZ41" s="743"/>
      <c r="QAA41" s="743"/>
      <c r="QAB41" s="743"/>
      <c r="QAC41" s="743"/>
      <c r="QAD41" s="743"/>
      <c r="QAE41" s="742"/>
      <c r="QAF41" s="743"/>
      <c r="QAG41" s="743"/>
      <c r="QAH41" s="743"/>
      <c r="QAI41" s="743"/>
      <c r="QAJ41" s="743"/>
      <c r="QAK41" s="743"/>
      <c r="QAL41" s="743"/>
      <c r="QAM41" s="743"/>
      <c r="QAN41" s="743"/>
      <c r="QAO41" s="743"/>
      <c r="QAP41" s="743"/>
      <c r="QAQ41" s="743"/>
      <c r="QAR41" s="743"/>
      <c r="QAS41" s="743"/>
      <c r="QAT41" s="743"/>
      <c r="QAU41" s="743"/>
      <c r="QAV41" s="743"/>
      <c r="QAW41" s="743"/>
      <c r="QAX41" s="743"/>
      <c r="QAY41" s="743"/>
      <c r="QAZ41" s="743"/>
      <c r="QBA41" s="743"/>
      <c r="QBB41" s="743"/>
      <c r="QBC41" s="743"/>
      <c r="QBD41" s="743"/>
      <c r="QBE41" s="743"/>
      <c r="QBF41" s="743"/>
      <c r="QBG41" s="743"/>
      <c r="QBH41" s="743"/>
      <c r="QBI41" s="743"/>
      <c r="QBJ41" s="742"/>
      <c r="QBK41" s="743"/>
      <c r="QBL41" s="743"/>
      <c r="QBM41" s="743"/>
      <c r="QBN41" s="743"/>
      <c r="QBO41" s="743"/>
      <c r="QBP41" s="743"/>
      <c r="QBQ41" s="743"/>
      <c r="QBR41" s="743"/>
      <c r="QBS41" s="743"/>
      <c r="QBT41" s="743"/>
      <c r="QBU41" s="743"/>
      <c r="QBV41" s="743"/>
      <c r="QBW41" s="743"/>
      <c r="QBX41" s="743"/>
      <c r="QBY41" s="743"/>
      <c r="QBZ41" s="743"/>
      <c r="QCA41" s="743"/>
      <c r="QCB41" s="743"/>
      <c r="QCC41" s="743"/>
      <c r="QCD41" s="743"/>
      <c r="QCE41" s="743"/>
      <c r="QCF41" s="743"/>
      <c r="QCG41" s="743"/>
      <c r="QCH41" s="743"/>
      <c r="QCI41" s="743"/>
      <c r="QCJ41" s="743"/>
      <c r="QCK41" s="743"/>
      <c r="QCL41" s="743"/>
      <c r="QCM41" s="743"/>
      <c r="QCN41" s="743"/>
      <c r="QCO41" s="742"/>
      <c r="QCP41" s="743"/>
      <c r="QCQ41" s="743"/>
      <c r="QCR41" s="743"/>
      <c r="QCS41" s="743"/>
      <c r="QCT41" s="743"/>
      <c r="QCU41" s="743"/>
      <c r="QCV41" s="743"/>
      <c r="QCW41" s="743"/>
      <c r="QCX41" s="743"/>
      <c r="QCY41" s="743"/>
      <c r="QCZ41" s="743"/>
      <c r="QDA41" s="743"/>
      <c r="QDB41" s="743"/>
      <c r="QDC41" s="743"/>
      <c r="QDD41" s="743"/>
      <c r="QDE41" s="743"/>
      <c r="QDF41" s="743"/>
      <c r="QDG41" s="743"/>
      <c r="QDH41" s="743"/>
      <c r="QDI41" s="743"/>
      <c r="QDJ41" s="743"/>
      <c r="QDK41" s="743"/>
      <c r="QDL41" s="743"/>
      <c r="QDM41" s="743"/>
      <c r="QDN41" s="743"/>
      <c r="QDO41" s="743"/>
      <c r="QDP41" s="743"/>
      <c r="QDQ41" s="743"/>
      <c r="QDR41" s="743"/>
      <c r="QDS41" s="743"/>
      <c r="QDT41" s="742"/>
      <c r="QDU41" s="743"/>
      <c r="QDV41" s="743"/>
      <c r="QDW41" s="743"/>
      <c r="QDX41" s="743"/>
      <c r="QDY41" s="743"/>
      <c r="QDZ41" s="743"/>
      <c r="QEA41" s="743"/>
      <c r="QEB41" s="743"/>
      <c r="QEC41" s="743"/>
      <c r="QED41" s="743"/>
      <c r="QEE41" s="743"/>
      <c r="QEF41" s="743"/>
      <c r="QEG41" s="743"/>
      <c r="QEH41" s="743"/>
      <c r="QEI41" s="743"/>
      <c r="QEJ41" s="743"/>
      <c r="QEK41" s="743"/>
      <c r="QEL41" s="743"/>
      <c r="QEM41" s="743"/>
      <c r="QEN41" s="743"/>
      <c r="QEO41" s="743"/>
      <c r="QEP41" s="743"/>
      <c r="QEQ41" s="743"/>
      <c r="QER41" s="743"/>
      <c r="QES41" s="743"/>
      <c r="QET41" s="743"/>
      <c r="QEU41" s="743"/>
      <c r="QEV41" s="743"/>
      <c r="QEW41" s="743"/>
      <c r="QEX41" s="743"/>
      <c r="QEY41" s="742"/>
      <c r="QEZ41" s="743"/>
      <c r="QFA41" s="743"/>
      <c r="QFB41" s="743"/>
      <c r="QFC41" s="743"/>
      <c r="QFD41" s="743"/>
      <c r="QFE41" s="743"/>
      <c r="QFF41" s="743"/>
      <c r="QFG41" s="743"/>
      <c r="QFH41" s="743"/>
      <c r="QFI41" s="743"/>
      <c r="QFJ41" s="743"/>
      <c r="QFK41" s="743"/>
      <c r="QFL41" s="743"/>
      <c r="QFM41" s="743"/>
      <c r="QFN41" s="743"/>
      <c r="QFO41" s="743"/>
      <c r="QFP41" s="743"/>
      <c r="QFQ41" s="743"/>
      <c r="QFR41" s="743"/>
      <c r="QFS41" s="743"/>
      <c r="QFT41" s="743"/>
      <c r="QFU41" s="743"/>
      <c r="QFV41" s="743"/>
      <c r="QFW41" s="743"/>
      <c r="QFX41" s="743"/>
      <c r="QFY41" s="743"/>
      <c r="QFZ41" s="743"/>
      <c r="QGA41" s="743"/>
      <c r="QGB41" s="743"/>
      <c r="QGC41" s="743"/>
      <c r="QGD41" s="742"/>
      <c r="QGE41" s="743"/>
      <c r="QGF41" s="743"/>
      <c r="QGG41" s="743"/>
      <c r="QGH41" s="743"/>
      <c r="QGI41" s="743"/>
      <c r="QGJ41" s="743"/>
      <c r="QGK41" s="743"/>
      <c r="QGL41" s="743"/>
      <c r="QGM41" s="743"/>
      <c r="QGN41" s="743"/>
      <c r="QGO41" s="743"/>
      <c r="QGP41" s="743"/>
      <c r="QGQ41" s="743"/>
      <c r="QGR41" s="743"/>
      <c r="QGS41" s="743"/>
      <c r="QGT41" s="743"/>
      <c r="QGU41" s="743"/>
      <c r="QGV41" s="743"/>
      <c r="QGW41" s="743"/>
      <c r="QGX41" s="743"/>
      <c r="QGY41" s="743"/>
      <c r="QGZ41" s="743"/>
      <c r="QHA41" s="743"/>
      <c r="QHB41" s="743"/>
      <c r="QHC41" s="743"/>
      <c r="QHD41" s="743"/>
      <c r="QHE41" s="743"/>
      <c r="QHF41" s="743"/>
      <c r="QHG41" s="743"/>
      <c r="QHH41" s="743"/>
      <c r="QHI41" s="742"/>
      <c r="QHJ41" s="743"/>
      <c r="QHK41" s="743"/>
      <c r="QHL41" s="743"/>
      <c r="QHM41" s="743"/>
      <c r="QHN41" s="743"/>
      <c r="QHO41" s="743"/>
      <c r="QHP41" s="743"/>
      <c r="QHQ41" s="743"/>
      <c r="QHR41" s="743"/>
      <c r="QHS41" s="743"/>
      <c r="QHT41" s="743"/>
      <c r="QHU41" s="743"/>
      <c r="QHV41" s="743"/>
      <c r="QHW41" s="743"/>
      <c r="QHX41" s="743"/>
      <c r="QHY41" s="743"/>
      <c r="QHZ41" s="743"/>
      <c r="QIA41" s="743"/>
      <c r="QIB41" s="743"/>
      <c r="QIC41" s="743"/>
      <c r="QID41" s="743"/>
      <c r="QIE41" s="743"/>
      <c r="QIF41" s="743"/>
      <c r="QIG41" s="743"/>
      <c r="QIH41" s="743"/>
      <c r="QII41" s="743"/>
      <c r="QIJ41" s="743"/>
      <c r="QIK41" s="743"/>
      <c r="QIL41" s="743"/>
      <c r="QIM41" s="743"/>
      <c r="QIN41" s="742"/>
      <c r="QIO41" s="743"/>
      <c r="QIP41" s="743"/>
      <c r="QIQ41" s="743"/>
      <c r="QIR41" s="743"/>
      <c r="QIS41" s="743"/>
      <c r="QIT41" s="743"/>
      <c r="QIU41" s="743"/>
      <c r="QIV41" s="743"/>
      <c r="QIW41" s="743"/>
      <c r="QIX41" s="743"/>
      <c r="QIY41" s="743"/>
      <c r="QIZ41" s="743"/>
      <c r="QJA41" s="743"/>
      <c r="QJB41" s="743"/>
      <c r="QJC41" s="743"/>
      <c r="QJD41" s="743"/>
      <c r="QJE41" s="743"/>
      <c r="QJF41" s="743"/>
      <c r="QJG41" s="743"/>
      <c r="QJH41" s="743"/>
      <c r="QJI41" s="743"/>
      <c r="QJJ41" s="743"/>
      <c r="QJK41" s="743"/>
      <c r="QJL41" s="743"/>
      <c r="QJM41" s="743"/>
      <c r="QJN41" s="743"/>
      <c r="QJO41" s="743"/>
      <c r="QJP41" s="743"/>
      <c r="QJQ41" s="743"/>
      <c r="QJR41" s="743"/>
      <c r="QJS41" s="742"/>
      <c r="QJT41" s="743"/>
      <c r="QJU41" s="743"/>
      <c r="QJV41" s="743"/>
      <c r="QJW41" s="743"/>
      <c r="QJX41" s="743"/>
      <c r="QJY41" s="743"/>
      <c r="QJZ41" s="743"/>
      <c r="QKA41" s="743"/>
      <c r="QKB41" s="743"/>
      <c r="QKC41" s="743"/>
      <c r="QKD41" s="743"/>
      <c r="QKE41" s="743"/>
      <c r="QKF41" s="743"/>
      <c r="QKG41" s="743"/>
      <c r="QKH41" s="743"/>
      <c r="QKI41" s="743"/>
      <c r="QKJ41" s="743"/>
      <c r="QKK41" s="743"/>
      <c r="QKL41" s="743"/>
      <c r="QKM41" s="743"/>
      <c r="QKN41" s="743"/>
      <c r="QKO41" s="743"/>
      <c r="QKP41" s="743"/>
      <c r="QKQ41" s="743"/>
      <c r="QKR41" s="743"/>
      <c r="QKS41" s="743"/>
      <c r="QKT41" s="743"/>
      <c r="QKU41" s="743"/>
      <c r="QKV41" s="743"/>
      <c r="QKW41" s="743"/>
      <c r="QKX41" s="742"/>
      <c r="QKY41" s="743"/>
      <c r="QKZ41" s="743"/>
      <c r="QLA41" s="743"/>
      <c r="QLB41" s="743"/>
      <c r="QLC41" s="743"/>
      <c r="QLD41" s="743"/>
      <c r="QLE41" s="743"/>
      <c r="QLF41" s="743"/>
      <c r="QLG41" s="743"/>
      <c r="QLH41" s="743"/>
      <c r="QLI41" s="743"/>
      <c r="QLJ41" s="743"/>
      <c r="QLK41" s="743"/>
      <c r="QLL41" s="743"/>
      <c r="QLM41" s="743"/>
      <c r="QLN41" s="743"/>
      <c r="QLO41" s="743"/>
      <c r="QLP41" s="743"/>
      <c r="QLQ41" s="743"/>
      <c r="QLR41" s="743"/>
      <c r="QLS41" s="743"/>
      <c r="QLT41" s="743"/>
      <c r="QLU41" s="743"/>
      <c r="QLV41" s="743"/>
      <c r="QLW41" s="743"/>
      <c r="QLX41" s="743"/>
      <c r="QLY41" s="743"/>
      <c r="QLZ41" s="743"/>
      <c r="QMA41" s="743"/>
      <c r="QMB41" s="743"/>
      <c r="QMC41" s="742"/>
      <c r="QMD41" s="743"/>
      <c r="QME41" s="743"/>
      <c r="QMF41" s="743"/>
      <c r="QMG41" s="743"/>
      <c r="QMH41" s="743"/>
      <c r="QMI41" s="743"/>
      <c r="QMJ41" s="743"/>
      <c r="QMK41" s="743"/>
      <c r="QML41" s="743"/>
      <c r="QMM41" s="743"/>
      <c r="QMN41" s="743"/>
      <c r="QMO41" s="743"/>
      <c r="QMP41" s="743"/>
      <c r="QMQ41" s="743"/>
      <c r="QMR41" s="743"/>
      <c r="QMS41" s="743"/>
      <c r="QMT41" s="743"/>
      <c r="QMU41" s="743"/>
      <c r="QMV41" s="743"/>
      <c r="QMW41" s="743"/>
      <c r="QMX41" s="743"/>
      <c r="QMY41" s="743"/>
      <c r="QMZ41" s="743"/>
      <c r="QNA41" s="743"/>
      <c r="QNB41" s="743"/>
      <c r="QNC41" s="743"/>
      <c r="QND41" s="743"/>
      <c r="QNE41" s="743"/>
      <c r="QNF41" s="743"/>
      <c r="QNG41" s="743"/>
      <c r="QNH41" s="742"/>
      <c r="QNI41" s="743"/>
      <c r="QNJ41" s="743"/>
      <c r="QNK41" s="743"/>
      <c r="QNL41" s="743"/>
      <c r="QNM41" s="743"/>
      <c r="QNN41" s="743"/>
      <c r="QNO41" s="743"/>
      <c r="QNP41" s="743"/>
      <c r="QNQ41" s="743"/>
      <c r="QNR41" s="743"/>
      <c r="QNS41" s="743"/>
      <c r="QNT41" s="743"/>
      <c r="QNU41" s="743"/>
      <c r="QNV41" s="743"/>
      <c r="QNW41" s="743"/>
      <c r="QNX41" s="743"/>
      <c r="QNY41" s="743"/>
      <c r="QNZ41" s="743"/>
      <c r="QOA41" s="743"/>
      <c r="QOB41" s="743"/>
      <c r="QOC41" s="743"/>
      <c r="QOD41" s="743"/>
      <c r="QOE41" s="743"/>
      <c r="QOF41" s="743"/>
      <c r="QOG41" s="743"/>
      <c r="QOH41" s="743"/>
      <c r="QOI41" s="743"/>
      <c r="QOJ41" s="743"/>
      <c r="QOK41" s="743"/>
      <c r="QOL41" s="743"/>
      <c r="QOM41" s="742"/>
      <c r="QON41" s="743"/>
      <c r="QOO41" s="743"/>
      <c r="QOP41" s="743"/>
      <c r="QOQ41" s="743"/>
      <c r="QOR41" s="743"/>
      <c r="QOS41" s="743"/>
      <c r="QOT41" s="743"/>
      <c r="QOU41" s="743"/>
      <c r="QOV41" s="743"/>
      <c r="QOW41" s="743"/>
      <c r="QOX41" s="743"/>
      <c r="QOY41" s="743"/>
      <c r="QOZ41" s="743"/>
      <c r="QPA41" s="743"/>
      <c r="QPB41" s="743"/>
      <c r="QPC41" s="743"/>
      <c r="QPD41" s="743"/>
      <c r="QPE41" s="743"/>
      <c r="QPF41" s="743"/>
      <c r="QPG41" s="743"/>
      <c r="QPH41" s="743"/>
      <c r="QPI41" s="743"/>
      <c r="QPJ41" s="743"/>
      <c r="QPK41" s="743"/>
      <c r="QPL41" s="743"/>
      <c r="QPM41" s="743"/>
      <c r="QPN41" s="743"/>
      <c r="QPO41" s="743"/>
      <c r="QPP41" s="743"/>
      <c r="QPQ41" s="743"/>
      <c r="QPR41" s="742"/>
      <c r="QPS41" s="743"/>
      <c r="QPT41" s="743"/>
      <c r="QPU41" s="743"/>
      <c r="QPV41" s="743"/>
      <c r="QPW41" s="743"/>
      <c r="QPX41" s="743"/>
      <c r="QPY41" s="743"/>
      <c r="QPZ41" s="743"/>
      <c r="QQA41" s="743"/>
      <c r="QQB41" s="743"/>
      <c r="QQC41" s="743"/>
      <c r="QQD41" s="743"/>
      <c r="QQE41" s="743"/>
      <c r="QQF41" s="743"/>
      <c r="QQG41" s="743"/>
      <c r="QQH41" s="743"/>
      <c r="QQI41" s="743"/>
      <c r="QQJ41" s="743"/>
      <c r="QQK41" s="743"/>
      <c r="QQL41" s="743"/>
      <c r="QQM41" s="743"/>
      <c r="QQN41" s="743"/>
      <c r="QQO41" s="743"/>
      <c r="QQP41" s="743"/>
      <c r="QQQ41" s="743"/>
      <c r="QQR41" s="743"/>
      <c r="QQS41" s="743"/>
      <c r="QQT41" s="743"/>
      <c r="QQU41" s="743"/>
      <c r="QQV41" s="743"/>
      <c r="QQW41" s="742"/>
      <c r="QQX41" s="743"/>
      <c r="QQY41" s="743"/>
      <c r="QQZ41" s="743"/>
      <c r="QRA41" s="743"/>
      <c r="QRB41" s="743"/>
      <c r="QRC41" s="743"/>
      <c r="QRD41" s="743"/>
      <c r="QRE41" s="743"/>
      <c r="QRF41" s="743"/>
      <c r="QRG41" s="743"/>
      <c r="QRH41" s="743"/>
      <c r="QRI41" s="743"/>
      <c r="QRJ41" s="743"/>
      <c r="QRK41" s="743"/>
      <c r="QRL41" s="743"/>
      <c r="QRM41" s="743"/>
      <c r="QRN41" s="743"/>
      <c r="QRO41" s="743"/>
      <c r="QRP41" s="743"/>
      <c r="QRQ41" s="743"/>
      <c r="QRR41" s="743"/>
      <c r="QRS41" s="743"/>
      <c r="QRT41" s="743"/>
      <c r="QRU41" s="743"/>
      <c r="QRV41" s="743"/>
      <c r="QRW41" s="743"/>
      <c r="QRX41" s="743"/>
      <c r="QRY41" s="743"/>
      <c r="QRZ41" s="743"/>
      <c r="QSA41" s="743"/>
      <c r="QSB41" s="742"/>
      <c r="QSC41" s="743"/>
      <c r="QSD41" s="743"/>
      <c r="QSE41" s="743"/>
      <c r="QSF41" s="743"/>
      <c r="QSG41" s="743"/>
      <c r="QSH41" s="743"/>
      <c r="QSI41" s="743"/>
      <c r="QSJ41" s="743"/>
      <c r="QSK41" s="743"/>
      <c r="QSL41" s="743"/>
      <c r="QSM41" s="743"/>
      <c r="QSN41" s="743"/>
      <c r="QSO41" s="743"/>
      <c r="QSP41" s="743"/>
      <c r="QSQ41" s="743"/>
      <c r="QSR41" s="743"/>
      <c r="QSS41" s="743"/>
      <c r="QST41" s="743"/>
      <c r="QSU41" s="743"/>
      <c r="QSV41" s="743"/>
      <c r="QSW41" s="743"/>
      <c r="QSX41" s="743"/>
      <c r="QSY41" s="743"/>
      <c r="QSZ41" s="743"/>
      <c r="QTA41" s="743"/>
      <c r="QTB41" s="743"/>
      <c r="QTC41" s="743"/>
      <c r="QTD41" s="743"/>
      <c r="QTE41" s="743"/>
      <c r="QTF41" s="743"/>
      <c r="QTG41" s="742"/>
      <c r="QTH41" s="743"/>
      <c r="QTI41" s="743"/>
      <c r="QTJ41" s="743"/>
      <c r="QTK41" s="743"/>
      <c r="QTL41" s="743"/>
      <c r="QTM41" s="743"/>
      <c r="QTN41" s="743"/>
      <c r="QTO41" s="743"/>
      <c r="QTP41" s="743"/>
      <c r="QTQ41" s="743"/>
      <c r="QTR41" s="743"/>
      <c r="QTS41" s="743"/>
      <c r="QTT41" s="743"/>
      <c r="QTU41" s="743"/>
      <c r="QTV41" s="743"/>
      <c r="QTW41" s="743"/>
      <c r="QTX41" s="743"/>
      <c r="QTY41" s="743"/>
      <c r="QTZ41" s="743"/>
      <c r="QUA41" s="743"/>
      <c r="QUB41" s="743"/>
      <c r="QUC41" s="743"/>
      <c r="QUD41" s="743"/>
      <c r="QUE41" s="743"/>
      <c r="QUF41" s="743"/>
      <c r="QUG41" s="743"/>
      <c r="QUH41" s="743"/>
      <c r="QUI41" s="743"/>
      <c r="QUJ41" s="743"/>
      <c r="QUK41" s="743"/>
      <c r="QUL41" s="742"/>
      <c r="QUM41" s="743"/>
      <c r="QUN41" s="743"/>
      <c r="QUO41" s="743"/>
      <c r="QUP41" s="743"/>
      <c r="QUQ41" s="743"/>
      <c r="QUR41" s="743"/>
      <c r="QUS41" s="743"/>
      <c r="QUT41" s="743"/>
      <c r="QUU41" s="743"/>
      <c r="QUV41" s="743"/>
      <c r="QUW41" s="743"/>
      <c r="QUX41" s="743"/>
      <c r="QUY41" s="743"/>
      <c r="QUZ41" s="743"/>
      <c r="QVA41" s="743"/>
      <c r="QVB41" s="743"/>
      <c r="QVC41" s="743"/>
      <c r="QVD41" s="743"/>
      <c r="QVE41" s="743"/>
      <c r="QVF41" s="743"/>
      <c r="QVG41" s="743"/>
      <c r="QVH41" s="743"/>
      <c r="QVI41" s="743"/>
      <c r="QVJ41" s="743"/>
      <c r="QVK41" s="743"/>
      <c r="QVL41" s="743"/>
      <c r="QVM41" s="743"/>
      <c r="QVN41" s="743"/>
      <c r="QVO41" s="743"/>
      <c r="QVP41" s="743"/>
      <c r="QVQ41" s="742"/>
      <c r="QVR41" s="743"/>
      <c r="QVS41" s="743"/>
      <c r="QVT41" s="743"/>
      <c r="QVU41" s="743"/>
      <c r="QVV41" s="743"/>
      <c r="QVW41" s="743"/>
      <c r="QVX41" s="743"/>
      <c r="QVY41" s="743"/>
      <c r="QVZ41" s="743"/>
      <c r="QWA41" s="743"/>
      <c r="QWB41" s="743"/>
      <c r="QWC41" s="743"/>
      <c r="QWD41" s="743"/>
      <c r="QWE41" s="743"/>
      <c r="QWF41" s="743"/>
      <c r="QWG41" s="743"/>
      <c r="QWH41" s="743"/>
      <c r="QWI41" s="743"/>
      <c r="QWJ41" s="743"/>
      <c r="QWK41" s="743"/>
      <c r="QWL41" s="743"/>
      <c r="QWM41" s="743"/>
      <c r="QWN41" s="743"/>
      <c r="QWO41" s="743"/>
      <c r="QWP41" s="743"/>
      <c r="QWQ41" s="743"/>
      <c r="QWR41" s="743"/>
      <c r="QWS41" s="743"/>
      <c r="QWT41" s="743"/>
      <c r="QWU41" s="743"/>
      <c r="QWV41" s="742"/>
      <c r="QWW41" s="743"/>
      <c r="QWX41" s="743"/>
      <c r="QWY41" s="743"/>
      <c r="QWZ41" s="743"/>
      <c r="QXA41" s="743"/>
      <c r="QXB41" s="743"/>
      <c r="QXC41" s="743"/>
      <c r="QXD41" s="743"/>
      <c r="QXE41" s="743"/>
      <c r="QXF41" s="743"/>
      <c r="QXG41" s="743"/>
      <c r="QXH41" s="743"/>
      <c r="QXI41" s="743"/>
      <c r="QXJ41" s="743"/>
      <c r="QXK41" s="743"/>
      <c r="QXL41" s="743"/>
      <c r="QXM41" s="743"/>
      <c r="QXN41" s="743"/>
      <c r="QXO41" s="743"/>
      <c r="QXP41" s="743"/>
      <c r="QXQ41" s="743"/>
      <c r="QXR41" s="743"/>
      <c r="QXS41" s="743"/>
      <c r="QXT41" s="743"/>
      <c r="QXU41" s="743"/>
      <c r="QXV41" s="743"/>
      <c r="QXW41" s="743"/>
      <c r="QXX41" s="743"/>
      <c r="QXY41" s="743"/>
      <c r="QXZ41" s="743"/>
      <c r="QYA41" s="742"/>
      <c r="QYB41" s="743"/>
      <c r="QYC41" s="743"/>
      <c r="QYD41" s="743"/>
      <c r="QYE41" s="743"/>
      <c r="QYF41" s="743"/>
      <c r="QYG41" s="743"/>
      <c r="QYH41" s="743"/>
      <c r="QYI41" s="743"/>
      <c r="QYJ41" s="743"/>
      <c r="QYK41" s="743"/>
      <c r="QYL41" s="743"/>
      <c r="QYM41" s="743"/>
      <c r="QYN41" s="743"/>
      <c r="QYO41" s="743"/>
      <c r="QYP41" s="743"/>
      <c r="QYQ41" s="743"/>
      <c r="QYR41" s="743"/>
      <c r="QYS41" s="743"/>
      <c r="QYT41" s="743"/>
      <c r="QYU41" s="743"/>
      <c r="QYV41" s="743"/>
      <c r="QYW41" s="743"/>
      <c r="QYX41" s="743"/>
      <c r="QYY41" s="743"/>
      <c r="QYZ41" s="743"/>
      <c r="QZA41" s="743"/>
      <c r="QZB41" s="743"/>
      <c r="QZC41" s="743"/>
      <c r="QZD41" s="743"/>
      <c r="QZE41" s="743"/>
      <c r="QZF41" s="742"/>
      <c r="QZG41" s="743"/>
      <c r="QZH41" s="743"/>
      <c r="QZI41" s="743"/>
      <c r="QZJ41" s="743"/>
      <c r="QZK41" s="743"/>
      <c r="QZL41" s="743"/>
      <c r="QZM41" s="743"/>
      <c r="QZN41" s="743"/>
      <c r="QZO41" s="743"/>
      <c r="QZP41" s="743"/>
      <c r="QZQ41" s="743"/>
      <c r="QZR41" s="743"/>
      <c r="QZS41" s="743"/>
      <c r="QZT41" s="743"/>
      <c r="QZU41" s="743"/>
      <c r="QZV41" s="743"/>
      <c r="QZW41" s="743"/>
      <c r="QZX41" s="743"/>
      <c r="QZY41" s="743"/>
      <c r="QZZ41" s="743"/>
      <c r="RAA41" s="743"/>
      <c r="RAB41" s="743"/>
      <c r="RAC41" s="743"/>
      <c r="RAD41" s="743"/>
      <c r="RAE41" s="743"/>
      <c r="RAF41" s="743"/>
      <c r="RAG41" s="743"/>
      <c r="RAH41" s="743"/>
      <c r="RAI41" s="743"/>
      <c r="RAJ41" s="743"/>
      <c r="RAK41" s="742"/>
      <c r="RAL41" s="743"/>
      <c r="RAM41" s="743"/>
      <c r="RAN41" s="743"/>
      <c r="RAO41" s="743"/>
      <c r="RAP41" s="743"/>
      <c r="RAQ41" s="743"/>
      <c r="RAR41" s="743"/>
      <c r="RAS41" s="743"/>
      <c r="RAT41" s="743"/>
      <c r="RAU41" s="743"/>
      <c r="RAV41" s="743"/>
      <c r="RAW41" s="743"/>
      <c r="RAX41" s="743"/>
      <c r="RAY41" s="743"/>
      <c r="RAZ41" s="743"/>
      <c r="RBA41" s="743"/>
      <c r="RBB41" s="743"/>
      <c r="RBC41" s="743"/>
      <c r="RBD41" s="743"/>
      <c r="RBE41" s="743"/>
      <c r="RBF41" s="743"/>
      <c r="RBG41" s="743"/>
      <c r="RBH41" s="743"/>
      <c r="RBI41" s="743"/>
      <c r="RBJ41" s="743"/>
      <c r="RBK41" s="743"/>
      <c r="RBL41" s="743"/>
      <c r="RBM41" s="743"/>
      <c r="RBN41" s="743"/>
      <c r="RBO41" s="743"/>
      <c r="RBP41" s="742"/>
      <c r="RBQ41" s="743"/>
      <c r="RBR41" s="743"/>
      <c r="RBS41" s="743"/>
      <c r="RBT41" s="743"/>
      <c r="RBU41" s="743"/>
      <c r="RBV41" s="743"/>
      <c r="RBW41" s="743"/>
      <c r="RBX41" s="743"/>
      <c r="RBY41" s="743"/>
      <c r="RBZ41" s="743"/>
      <c r="RCA41" s="743"/>
      <c r="RCB41" s="743"/>
      <c r="RCC41" s="743"/>
      <c r="RCD41" s="743"/>
      <c r="RCE41" s="743"/>
      <c r="RCF41" s="743"/>
      <c r="RCG41" s="743"/>
      <c r="RCH41" s="743"/>
      <c r="RCI41" s="743"/>
      <c r="RCJ41" s="743"/>
      <c r="RCK41" s="743"/>
      <c r="RCL41" s="743"/>
      <c r="RCM41" s="743"/>
      <c r="RCN41" s="743"/>
      <c r="RCO41" s="743"/>
      <c r="RCP41" s="743"/>
      <c r="RCQ41" s="743"/>
      <c r="RCR41" s="743"/>
      <c r="RCS41" s="743"/>
      <c r="RCT41" s="743"/>
      <c r="RCU41" s="742"/>
      <c r="RCV41" s="743"/>
      <c r="RCW41" s="743"/>
      <c r="RCX41" s="743"/>
      <c r="RCY41" s="743"/>
      <c r="RCZ41" s="743"/>
      <c r="RDA41" s="743"/>
      <c r="RDB41" s="743"/>
      <c r="RDC41" s="743"/>
      <c r="RDD41" s="743"/>
      <c r="RDE41" s="743"/>
      <c r="RDF41" s="743"/>
      <c r="RDG41" s="743"/>
      <c r="RDH41" s="743"/>
      <c r="RDI41" s="743"/>
      <c r="RDJ41" s="743"/>
      <c r="RDK41" s="743"/>
      <c r="RDL41" s="743"/>
      <c r="RDM41" s="743"/>
      <c r="RDN41" s="743"/>
      <c r="RDO41" s="743"/>
      <c r="RDP41" s="743"/>
      <c r="RDQ41" s="743"/>
      <c r="RDR41" s="743"/>
      <c r="RDS41" s="743"/>
      <c r="RDT41" s="743"/>
      <c r="RDU41" s="743"/>
      <c r="RDV41" s="743"/>
      <c r="RDW41" s="743"/>
      <c r="RDX41" s="743"/>
      <c r="RDY41" s="743"/>
      <c r="RDZ41" s="742"/>
      <c r="REA41" s="743"/>
      <c r="REB41" s="743"/>
      <c r="REC41" s="743"/>
      <c r="RED41" s="743"/>
      <c r="REE41" s="743"/>
      <c r="REF41" s="743"/>
      <c r="REG41" s="743"/>
      <c r="REH41" s="743"/>
      <c r="REI41" s="743"/>
      <c r="REJ41" s="743"/>
      <c r="REK41" s="743"/>
      <c r="REL41" s="743"/>
      <c r="REM41" s="743"/>
      <c r="REN41" s="743"/>
      <c r="REO41" s="743"/>
      <c r="REP41" s="743"/>
      <c r="REQ41" s="743"/>
      <c r="RER41" s="743"/>
      <c r="RES41" s="743"/>
      <c r="RET41" s="743"/>
      <c r="REU41" s="743"/>
      <c r="REV41" s="743"/>
      <c r="REW41" s="743"/>
      <c r="REX41" s="743"/>
      <c r="REY41" s="743"/>
      <c r="REZ41" s="743"/>
      <c r="RFA41" s="743"/>
      <c r="RFB41" s="743"/>
      <c r="RFC41" s="743"/>
      <c r="RFD41" s="743"/>
      <c r="RFE41" s="742"/>
      <c r="RFF41" s="743"/>
      <c r="RFG41" s="743"/>
      <c r="RFH41" s="743"/>
      <c r="RFI41" s="743"/>
      <c r="RFJ41" s="743"/>
      <c r="RFK41" s="743"/>
      <c r="RFL41" s="743"/>
      <c r="RFM41" s="743"/>
      <c r="RFN41" s="743"/>
      <c r="RFO41" s="743"/>
      <c r="RFP41" s="743"/>
      <c r="RFQ41" s="743"/>
      <c r="RFR41" s="743"/>
      <c r="RFS41" s="743"/>
      <c r="RFT41" s="743"/>
      <c r="RFU41" s="743"/>
      <c r="RFV41" s="743"/>
      <c r="RFW41" s="743"/>
      <c r="RFX41" s="743"/>
      <c r="RFY41" s="743"/>
      <c r="RFZ41" s="743"/>
      <c r="RGA41" s="743"/>
      <c r="RGB41" s="743"/>
      <c r="RGC41" s="743"/>
      <c r="RGD41" s="743"/>
      <c r="RGE41" s="743"/>
      <c r="RGF41" s="743"/>
      <c r="RGG41" s="743"/>
      <c r="RGH41" s="743"/>
      <c r="RGI41" s="743"/>
      <c r="RGJ41" s="742"/>
      <c r="RGK41" s="743"/>
      <c r="RGL41" s="743"/>
      <c r="RGM41" s="743"/>
      <c r="RGN41" s="743"/>
      <c r="RGO41" s="743"/>
      <c r="RGP41" s="743"/>
      <c r="RGQ41" s="743"/>
      <c r="RGR41" s="743"/>
      <c r="RGS41" s="743"/>
      <c r="RGT41" s="743"/>
      <c r="RGU41" s="743"/>
      <c r="RGV41" s="743"/>
      <c r="RGW41" s="743"/>
      <c r="RGX41" s="743"/>
      <c r="RGY41" s="743"/>
      <c r="RGZ41" s="743"/>
      <c r="RHA41" s="743"/>
      <c r="RHB41" s="743"/>
      <c r="RHC41" s="743"/>
      <c r="RHD41" s="743"/>
      <c r="RHE41" s="743"/>
      <c r="RHF41" s="743"/>
      <c r="RHG41" s="743"/>
      <c r="RHH41" s="743"/>
      <c r="RHI41" s="743"/>
      <c r="RHJ41" s="743"/>
      <c r="RHK41" s="743"/>
      <c r="RHL41" s="743"/>
      <c r="RHM41" s="743"/>
      <c r="RHN41" s="743"/>
      <c r="RHO41" s="742"/>
      <c r="RHP41" s="743"/>
      <c r="RHQ41" s="743"/>
      <c r="RHR41" s="743"/>
      <c r="RHS41" s="743"/>
      <c r="RHT41" s="743"/>
      <c r="RHU41" s="743"/>
      <c r="RHV41" s="743"/>
      <c r="RHW41" s="743"/>
      <c r="RHX41" s="743"/>
      <c r="RHY41" s="743"/>
      <c r="RHZ41" s="743"/>
      <c r="RIA41" s="743"/>
      <c r="RIB41" s="743"/>
      <c r="RIC41" s="743"/>
      <c r="RID41" s="743"/>
      <c r="RIE41" s="743"/>
      <c r="RIF41" s="743"/>
      <c r="RIG41" s="743"/>
      <c r="RIH41" s="743"/>
      <c r="RII41" s="743"/>
      <c r="RIJ41" s="743"/>
      <c r="RIK41" s="743"/>
      <c r="RIL41" s="743"/>
      <c r="RIM41" s="743"/>
      <c r="RIN41" s="743"/>
      <c r="RIO41" s="743"/>
      <c r="RIP41" s="743"/>
      <c r="RIQ41" s="743"/>
      <c r="RIR41" s="743"/>
      <c r="RIS41" s="743"/>
      <c r="RIT41" s="742"/>
      <c r="RIU41" s="743"/>
      <c r="RIV41" s="743"/>
      <c r="RIW41" s="743"/>
      <c r="RIX41" s="743"/>
      <c r="RIY41" s="743"/>
      <c r="RIZ41" s="743"/>
      <c r="RJA41" s="743"/>
      <c r="RJB41" s="743"/>
      <c r="RJC41" s="743"/>
      <c r="RJD41" s="743"/>
      <c r="RJE41" s="743"/>
      <c r="RJF41" s="743"/>
      <c r="RJG41" s="743"/>
      <c r="RJH41" s="743"/>
      <c r="RJI41" s="743"/>
      <c r="RJJ41" s="743"/>
      <c r="RJK41" s="743"/>
      <c r="RJL41" s="743"/>
      <c r="RJM41" s="743"/>
      <c r="RJN41" s="743"/>
      <c r="RJO41" s="743"/>
      <c r="RJP41" s="743"/>
      <c r="RJQ41" s="743"/>
      <c r="RJR41" s="743"/>
      <c r="RJS41" s="743"/>
      <c r="RJT41" s="743"/>
      <c r="RJU41" s="743"/>
      <c r="RJV41" s="743"/>
      <c r="RJW41" s="743"/>
      <c r="RJX41" s="743"/>
      <c r="RJY41" s="742"/>
      <c r="RJZ41" s="743"/>
      <c r="RKA41" s="743"/>
      <c r="RKB41" s="743"/>
      <c r="RKC41" s="743"/>
      <c r="RKD41" s="743"/>
      <c r="RKE41" s="743"/>
      <c r="RKF41" s="743"/>
      <c r="RKG41" s="743"/>
      <c r="RKH41" s="743"/>
      <c r="RKI41" s="743"/>
      <c r="RKJ41" s="743"/>
      <c r="RKK41" s="743"/>
      <c r="RKL41" s="743"/>
      <c r="RKM41" s="743"/>
      <c r="RKN41" s="743"/>
      <c r="RKO41" s="743"/>
      <c r="RKP41" s="743"/>
      <c r="RKQ41" s="743"/>
      <c r="RKR41" s="743"/>
      <c r="RKS41" s="743"/>
      <c r="RKT41" s="743"/>
      <c r="RKU41" s="743"/>
      <c r="RKV41" s="743"/>
      <c r="RKW41" s="743"/>
      <c r="RKX41" s="743"/>
      <c r="RKY41" s="743"/>
      <c r="RKZ41" s="743"/>
      <c r="RLA41" s="743"/>
      <c r="RLB41" s="743"/>
      <c r="RLC41" s="743"/>
      <c r="RLD41" s="742"/>
      <c r="RLE41" s="743"/>
      <c r="RLF41" s="743"/>
      <c r="RLG41" s="743"/>
      <c r="RLH41" s="743"/>
      <c r="RLI41" s="743"/>
      <c r="RLJ41" s="743"/>
      <c r="RLK41" s="743"/>
      <c r="RLL41" s="743"/>
      <c r="RLM41" s="743"/>
      <c r="RLN41" s="743"/>
      <c r="RLO41" s="743"/>
      <c r="RLP41" s="743"/>
      <c r="RLQ41" s="743"/>
      <c r="RLR41" s="743"/>
      <c r="RLS41" s="743"/>
      <c r="RLT41" s="743"/>
      <c r="RLU41" s="743"/>
      <c r="RLV41" s="743"/>
      <c r="RLW41" s="743"/>
      <c r="RLX41" s="743"/>
      <c r="RLY41" s="743"/>
      <c r="RLZ41" s="743"/>
      <c r="RMA41" s="743"/>
      <c r="RMB41" s="743"/>
      <c r="RMC41" s="743"/>
      <c r="RMD41" s="743"/>
      <c r="RME41" s="743"/>
      <c r="RMF41" s="743"/>
      <c r="RMG41" s="743"/>
      <c r="RMH41" s="743"/>
      <c r="RMI41" s="742"/>
      <c r="RMJ41" s="743"/>
      <c r="RMK41" s="743"/>
      <c r="RML41" s="743"/>
      <c r="RMM41" s="743"/>
      <c r="RMN41" s="743"/>
      <c r="RMO41" s="743"/>
      <c r="RMP41" s="743"/>
      <c r="RMQ41" s="743"/>
      <c r="RMR41" s="743"/>
      <c r="RMS41" s="743"/>
      <c r="RMT41" s="743"/>
      <c r="RMU41" s="743"/>
      <c r="RMV41" s="743"/>
      <c r="RMW41" s="743"/>
      <c r="RMX41" s="743"/>
      <c r="RMY41" s="743"/>
      <c r="RMZ41" s="743"/>
      <c r="RNA41" s="743"/>
      <c r="RNB41" s="743"/>
      <c r="RNC41" s="743"/>
      <c r="RND41" s="743"/>
      <c r="RNE41" s="743"/>
      <c r="RNF41" s="743"/>
      <c r="RNG41" s="743"/>
      <c r="RNH41" s="743"/>
      <c r="RNI41" s="743"/>
      <c r="RNJ41" s="743"/>
      <c r="RNK41" s="743"/>
      <c r="RNL41" s="743"/>
      <c r="RNM41" s="743"/>
      <c r="RNN41" s="742"/>
      <c r="RNO41" s="743"/>
      <c r="RNP41" s="743"/>
      <c r="RNQ41" s="743"/>
      <c r="RNR41" s="743"/>
      <c r="RNS41" s="743"/>
      <c r="RNT41" s="743"/>
      <c r="RNU41" s="743"/>
      <c r="RNV41" s="743"/>
      <c r="RNW41" s="743"/>
      <c r="RNX41" s="743"/>
      <c r="RNY41" s="743"/>
      <c r="RNZ41" s="743"/>
      <c r="ROA41" s="743"/>
      <c r="ROB41" s="743"/>
      <c r="ROC41" s="743"/>
      <c r="ROD41" s="743"/>
      <c r="ROE41" s="743"/>
      <c r="ROF41" s="743"/>
      <c r="ROG41" s="743"/>
      <c r="ROH41" s="743"/>
      <c r="ROI41" s="743"/>
      <c r="ROJ41" s="743"/>
      <c r="ROK41" s="743"/>
      <c r="ROL41" s="743"/>
      <c r="ROM41" s="743"/>
      <c r="RON41" s="743"/>
      <c r="ROO41" s="743"/>
      <c r="ROP41" s="743"/>
      <c r="ROQ41" s="743"/>
      <c r="ROR41" s="743"/>
      <c r="ROS41" s="742"/>
      <c r="ROT41" s="743"/>
      <c r="ROU41" s="743"/>
      <c r="ROV41" s="743"/>
      <c r="ROW41" s="743"/>
      <c r="ROX41" s="743"/>
      <c r="ROY41" s="743"/>
      <c r="ROZ41" s="743"/>
      <c r="RPA41" s="743"/>
      <c r="RPB41" s="743"/>
      <c r="RPC41" s="743"/>
      <c r="RPD41" s="743"/>
      <c r="RPE41" s="743"/>
      <c r="RPF41" s="743"/>
      <c r="RPG41" s="743"/>
      <c r="RPH41" s="743"/>
      <c r="RPI41" s="743"/>
      <c r="RPJ41" s="743"/>
      <c r="RPK41" s="743"/>
      <c r="RPL41" s="743"/>
      <c r="RPM41" s="743"/>
      <c r="RPN41" s="743"/>
      <c r="RPO41" s="743"/>
      <c r="RPP41" s="743"/>
      <c r="RPQ41" s="743"/>
      <c r="RPR41" s="743"/>
      <c r="RPS41" s="743"/>
      <c r="RPT41" s="743"/>
      <c r="RPU41" s="743"/>
      <c r="RPV41" s="743"/>
      <c r="RPW41" s="743"/>
      <c r="RPX41" s="742"/>
      <c r="RPY41" s="743"/>
      <c r="RPZ41" s="743"/>
      <c r="RQA41" s="743"/>
      <c r="RQB41" s="743"/>
      <c r="RQC41" s="743"/>
      <c r="RQD41" s="743"/>
      <c r="RQE41" s="743"/>
      <c r="RQF41" s="743"/>
      <c r="RQG41" s="743"/>
      <c r="RQH41" s="743"/>
      <c r="RQI41" s="743"/>
      <c r="RQJ41" s="743"/>
      <c r="RQK41" s="743"/>
      <c r="RQL41" s="743"/>
      <c r="RQM41" s="743"/>
      <c r="RQN41" s="743"/>
      <c r="RQO41" s="743"/>
      <c r="RQP41" s="743"/>
      <c r="RQQ41" s="743"/>
      <c r="RQR41" s="743"/>
      <c r="RQS41" s="743"/>
      <c r="RQT41" s="743"/>
      <c r="RQU41" s="743"/>
      <c r="RQV41" s="743"/>
      <c r="RQW41" s="743"/>
      <c r="RQX41" s="743"/>
      <c r="RQY41" s="743"/>
      <c r="RQZ41" s="743"/>
      <c r="RRA41" s="743"/>
      <c r="RRB41" s="743"/>
      <c r="RRC41" s="742"/>
      <c r="RRD41" s="743"/>
      <c r="RRE41" s="743"/>
      <c r="RRF41" s="743"/>
      <c r="RRG41" s="743"/>
      <c r="RRH41" s="743"/>
      <c r="RRI41" s="743"/>
      <c r="RRJ41" s="743"/>
      <c r="RRK41" s="743"/>
      <c r="RRL41" s="743"/>
      <c r="RRM41" s="743"/>
      <c r="RRN41" s="743"/>
      <c r="RRO41" s="743"/>
      <c r="RRP41" s="743"/>
      <c r="RRQ41" s="743"/>
      <c r="RRR41" s="743"/>
      <c r="RRS41" s="743"/>
      <c r="RRT41" s="743"/>
      <c r="RRU41" s="743"/>
      <c r="RRV41" s="743"/>
      <c r="RRW41" s="743"/>
      <c r="RRX41" s="743"/>
      <c r="RRY41" s="743"/>
      <c r="RRZ41" s="743"/>
      <c r="RSA41" s="743"/>
      <c r="RSB41" s="743"/>
      <c r="RSC41" s="743"/>
      <c r="RSD41" s="743"/>
      <c r="RSE41" s="743"/>
      <c r="RSF41" s="743"/>
      <c r="RSG41" s="743"/>
      <c r="RSH41" s="742"/>
      <c r="RSI41" s="743"/>
      <c r="RSJ41" s="743"/>
      <c r="RSK41" s="743"/>
      <c r="RSL41" s="743"/>
      <c r="RSM41" s="743"/>
      <c r="RSN41" s="743"/>
      <c r="RSO41" s="743"/>
      <c r="RSP41" s="743"/>
      <c r="RSQ41" s="743"/>
      <c r="RSR41" s="743"/>
      <c r="RSS41" s="743"/>
      <c r="RST41" s="743"/>
      <c r="RSU41" s="743"/>
      <c r="RSV41" s="743"/>
      <c r="RSW41" s="743"/>
      <c r="RSX41" s="743"/>
      <c r="RSY41" s="743"/>
      <c r="RSZ41" s="743"/>
      <c r="RTA41" s="743"/>
      <c r="RTB41" s="743"/>
      <c r="RTC41" s="743"/>
      <c r="RTD41" s="743"/>
      <c r="RTE41" s="743"/>
      <c r="RTF41" s="743"/>
      <c r="RTG41" s="743"/>
      <c r="RTH41" s="743"/>
      <c r="RTI41" s="743"/>
      <c r="RTJ41" s="743"/>
      <c r="RTK41" s="743"/>
      <c r="RTL41" s="743"/>
      <c r="RTM41" s="742"/>
      <c r="RTN41" s="743"/>
      <c r="RTO41" s="743"/>
      <c r="RTP41" s="743"/>
      <c r="RTQ41" s="743"/>
      <c r="RTR41" s="743"/>
      <c r="RTS41" s="743"/>
      <c r="RTT41" s="743"/>
      <c r="RTU41" s="743"/>
      <c r="RTV41" s="743"/>
      <c r="RTW41" s="743"/>
      <c r="RTX41" s="743"/>
      <c r="RTY41" s="743"/>
      <c r="RTZ41" s="743"/>
      <c r="RUA41" s="743"/>
      <c r="RUB41" s="743"/>
      <c r="RUC41" s="743"/>
      <c r="RUD41" s="743"/>
      <c r="RUE41" s="743"/>
      <c r="RUF41" s="743"/>
      <c r="RUG41" s="743"/>
      <c r="RUH41" s="743"/>
      <c r="RUI41" s="743"/>
      <c r="RUJ41" s="743"/>
      <c r="RUK41" s="743"/>
      <c r="RUL41" s="743"/>
      <c r="RUM41" s="743"/>
      <c r="RUN41" s="743"/>
      <c r="RUO41" s="743"/>
      <c r="RUP41" s="743"/>
      <c r="RUQ41" s="743"/>
      <c r="RUR41" s="742"/>
      <c r="RUS41" s="743"/>
      <c r="RUT41" s="743"/>
      <c r="RUU41" s="743"/>
      <c r="RUV41" s="743"/>
      <c r="RUW41" s="743"/>
      <c r="RUX41" s="743"/>
      <c r="RUY41" s="743"/>
      <c r="RUZ41" s="743"/>
      <c r="RVA41" s="743"/>
      <c r="RVB41" s="743"/>
      <c r="RVC41" s="743"/>
      <c r="RVD41" s="743"/>
      <c r="RVE41" s="743"/>
      <c r="RVF41" s="743"/>
      <c r="RVG41" s="743"/>
      <c r="RVH41" s="743"/>
      <c r="RVI41" s="743"/>
      <c r="RVJ41" s="743"/>
      <c r="RVK41" s="743"/>
      <c r="RVL41" s="743"/>
      <c r="RVM41" s="743"/>
      <c r="RVN41" s="743"/>
      <c r="RVO41" s="743"/>
      <c r="RVP41" s="743"/>
      <c r="RVQ41" s="743"/>
      <c r="RVR41" s="743"/>
      <c r="RVS41" s="743"/>
      <c r="RVT41" s="743"/>
      <c r="RVU41" s="743"/>
      <c r="RVV41" s="743"/>
      <c r="RVW41" s="742"/>
      <c r="RVX41" s="743"/>
      <c r="RVY41" s="743"/>
      <c r="RVZ41" s="743"/>
      <c r="RWA41" s="743"/>
      <c r="RWB41" s="743"/>
      <c r="RWC41" s="743"/>
      <c r="RWD41" s="743"/>
      <c r="RWE41" s="743"/>
      <c r="RWF41" s="743"/>
      <c r="RWG41" s="743"/>
      <c r="RWH41" s="743"/>
      <c r="RWI41" s="743"/>
      <c r="RWJ41" s="743"/>
      <c r="RWK41" s="743"/>
      <c r="RWL41" s="743"/>
      <c r="RWM41" s="743"/>
      <c r="RWN41" s="743"/>
      <c r="RWO41" s="743"/>
      <c r="RWP41" s="743"/>
      <c r="RWQ41" s="743"/>
      <c r="RWR41" s="743"/>
      <c r="RWS41" s="743"/>
      <c r="RWT41" s="743"/>
      <c r="RWU41" s="743"/>
      <c r="RWV41" s="743"/>
      <c r="RWW41" s="743"/>
      <c r="RWX41" s="743"/>
      <c r="RWY41" s="743"/>
      <c r="RWZ41" s="743"/>
      <c r="RXA41" s="743"/>
      <c r="RXB41" s="742"/>
      <c r="RXC41" s="743"/>
      <c r="RXD41" s="743"/>
      <c r="RXE41" s="743"/>
      <c r="RXF41" s="743"/>
      <c r="RXG41" s="743"/>
      <c r="RXH41" s="743"/>
      <c r="RXI41" s="743"/>
      <c r="RXJ41" s="743"/>
      <c r="RXK41" s="743"/>
      <c r="RXL41" s="743"/>
      <c r="RXM41" s="743"/>
      <c r="RXN41" s="743"/>
      <c r="RXO41" s="743"/>
      <c r="RXP41" s="743"/>
      <c r="RXQ41" s="743"/>
      <c r="RXR41" s="743"/>
      <c r="RXS41" s="743"/>
      <c r="RXT41" s="743"/>
      <c r="RXU41" s="743"/>
      <c r="RXV41" s="743"/>
      <c r="RXW41" s="743"/>
      <c r="RXX41" s="743"/>
      <c r="RXY41" s="743"/>
      <c r="RXZ41" s="743"/>
      <c r="RYA41" s="743"/>
      <c r="RYB41" s="743"/>
      <c r="RYC41" s="743"/>
      <c r="RYD41" s="743"/>
      <c r="RYE41" s="743"/>
      <c r="RYF41" s="743"/>
      <c r="RYG41" s="742"/>
      <c r="RYH41" s="743"/>
      <c r="RYI41" s="743"/>
      <c r="RYJ41" s="743"/>
      <c r="RYK41" s="743"/>
      <c r="RYL41" s="743"/>
      <c r="RYM41" s="743"/>
      <c r="RYN41" s="743"/>
      <c r="RYO41" s="743"/>
      <c r="RYP41" s="743"/>
      <c r="RYQ41" s="743"/>
      <c r="RYR41" s="743"/>
      <c r="RYS41" s="743"/>
      <c r="RYT41" s="743"/>
      <c r="RYU41" s="743"/>
      <c r="RYV41" s="743"/>
      <c r="RYW41" s="743"/>
      <c r="RYX41" s="743"/>
      <c r="RYY41" s="743"/>
      <c r="RYZ41" s="743"/>
      <c r="RZA41" s="743"/>
      <c r="RZB41" s="743"/>
      <c r="RZC41" s="743"/>
      <c r="RZD41" s="743"/>
      <c r="RZE41" s="743"/>
      <c r="RZF41" s="743"/>
      <c r="RZG41" s="743"/>
      <c r="RZH41" s="743"/>
      <c r="RZI41" s="743"/>
      <c r="RZJ41" s="743"/>
      <c r="RZK41" s="743"/>
      <c r="RZL41" s="742"/>
      <c r="RZM41" s="743"/>
      <c r="RZN41" s="743"/>
      <c r="RZO41" s="743"/>
      <c r="RZP41" s="743"/>
      <c r="RZQ41" s="743"/>
      <c r="RZR41" s="743"/>
      <c r="RZS41" s="743"/>
      <c r="RZT41" s="743"/>
      <c r="RZU41" s="743"/>
      <c r="RZV41" s="743"/>
      <c r="RZW41" s="743"/>
      <c r="RZX41" s="743"/>
      <c r="RZY41" s="743"/>
      <c r="RZZ41" s="743"/>
      <c r="SAA41" s="743"/>
      <c r="SAB41" s="743"/>
      <c r="SAC41" s="743"/>
      <c r="SAD41" s="743"/>
      <c r="SAE41" s="743"/>
      <c r="SAF41" s="743"/>
      <c r="SAG41" s="743"/>
      <c r="SAH41" s="743"/>
      <c r="SAI41" s="743"/>
      <c r="SAJ41" s="743"/>
      <c r="SAK41" s="743"/>
      <c r="SAL41" s="743"/>
      <c r="SAM41" s="743"/>
      <c r="SAN41" s="743"/>
      <c r="SAO41" s="743"/>
      <c r="SAP41" s="743"/>
      <c r="SAQ41" s="742"/>
      <c r="SAR41" s="743"/>
      <c r="SAS41" s="743"/>
      <c r="SAT41" s="743"/>
      <c r="SAU41" s="743"/>
      <c r="SAV41" s="743"/>
      <c r="SAW41" s="743"/>
      <c r="SAX41" s="743"/>
      <c r="SAY41" s="743"/>
      <c r="SAZ41" s="743"/>
      <c r="SBA41" s="743"/>
      <c r="SBB41" s="743"/>
      <c r="SBC41" s="743"/>
      <c r="SBD41" s="743"/>
      <c r="SBE41" s="743"/>
      <c r="SBF41" s="743"/>
      <c r="SBG41" s="743"/>
      <c r="SBH41" s="743"/>
      <c r="SBI41" s="743"/>
      <c r="SBJ41" s="743"/>
      <c r="SBK41" s="743"/>
      <c r="SBL41" s="743"/>
      <c r="SBM41" s="743"/>
      <c r="SBN41" s="743"/>
      <c r="SBO41" s="743"/>
      <c r="SBP41" s="743"/>
      <c r="SBQ41" s="743"/>
      <c r="SBR41" s="743"/>
      <c r="SBS41" s="743"/>
      <c r="SBT41" s="743"/>
      <c r="SBU41" s="743"/>
      <c r="SBV41" s="742"/>
      <c r="SBW41" s="743"/>
      <c r="SBX41" s="743"/>
      <c r="SBY41" s="743"/>
      <c r="SBZ41" s="743"/>
      <c r="SCA41" s="743"/>
      <c r="SCB41" s="743"/>
      <c r="SCC41" s="743"/>
      <c r="SCD41" s="743"/>
      <c r="SCE41" s="743"/>
      <c r="SCF41" s="743"/>
      <c r="SCG41" s="743"/>
      <c r="SCH41" s="743"/>
      <c r="SCI41" s="743"/>
      <c r="SCJ41" s="743"/>
      <c r="SCK41" s="743"/>
      <c r="SCL41" s="743"/>
      <c r="SCM41" s="743"/>
      <c r="SCN41" s="743"/>
      <c r="SCO41" s="743"/>
      <c r="SCP41" s="743"/>
      <c r="SCQ41" s="743"/>
      <c r="SCR41" s="743"/>
      <c r="SCS41" s="743"/>
      <c r="SCT41" s="743"/>
      <c r="SCU41" s="743"/>
      <c r="SCV41" s="743"/>
      <c r="SCW41" s="743"/>
      <c r="SCX41" s="743"/>
      <c r="SCY41" s="743"/>
      <c r="SCZ41" s="743"/>
      <c r="SDA41" s="742"/>
      <c r="SDB41" s="743"/>
      <c r="SDC41" s="743"/>
      <c r="SDD41" s="743"/>
      <c r="SDE41" s="743"/>
      <c r="SDF41" s="743"/>
      <c r="SDG41" s="743"/>
      <c r="SDH41" s="743"/>
      <c r="SDI41" s="743"/>
      <c r="SDJ41" s="743"/>
      <c r="SDK41" s="743"/>
      <c r="SDL41" s="743"/>
      <c r="SDM41" s="743"/>
      <c r="SDN41" s="743"/>
      <c r="SDO41" s="743"/>
      <c r="SDP41" s="743"/>
      <c r="SDQ41" s="743"/>
      <c r="SDR41" s="743"/>
      <c r="SDS41" s="743"/>
      <c r="SDT41" s="743"/>
      <c r="SDU41" s="743"/>
      <c r="SDV41" s="743"/>
      <c r="SDW41" s="743"/>
      <c r="SDX41" s="743"/>
      <c r="SDY41" s="743"/>
      <c r="SDZ41" s="743"/>
      <c r="SEA41" s="743"/>
      <c r="SEB41" s="743"/>
      <c r="SEC41" s="743"/>
      <c r="SED41" s="743"/>
      <c r="SEE41" s="743"/>
      <c r="SEF41" s="742"/>
      <c r="SEG41" s="743"/>
      <c r="SEH41" s="743"/>
      <c r="SEI41" s="743"/>
      <c r="SEJ41" s="743"/>
      <c r="SEK41" s="743"/>
      <c r="SEL41" s="743"/>
      <c r="SEM41" s="743"/>
      <c r="SEN41" s="743"/>
      <c r="SEO41" s="743"/>
      <c r="SEP41" s="743"/>
      <c r="SEQ41" s="743"/>
      <c r="SER41" s="743"/>
      <c r="SES41" s="743"/>
      <c r="SET41" s="743"/>
      <c r="SEU41" s="743"/>
      <c r="SEV41" s="743"/>
      <c r="SEW41" s="743"/>
      <c r="SEX41" s="743"/>
      <c r="SEY41" s="743"/>
      <c r="SEZ41" s="743"/>
      <c r="SFA41" s="743"/>
      <c r="SFB41" s="743"/>
      <c r="SFC41" s="743"/>
      <c r="SFD41" s="743"/>
      <c r="SFE41" s="743"/>
      <c r="SFF41" s="743"/>
      <c r="SFG41" s="743"/>
      <c r="SFH41" s="743"/>
      <c r="SFI41" s="743"/>
      <c r="SFJ41" s="743"/>
      <c r="SFK41" s="742"/>
      <c r="SFL41" s="743"/>
      <c r="SFM41" s="743"/>
      <c r="SFN41" s="743"/>
      <c r="SFO41" s="743"/>
      <c r="SFP41" s="743"/>
      <c r="SFQ41" s="743"/>
      <c r="SFR41" s="743"/>
      <c r="SFS41" s="743"/>
      <c r="SFT41" s="743"/>
      <c r="SFU41" s="743"/>
      <c r="SFV41" s="743"/>
      <c r="SFW41" s="743"/>
      <c r="SFX41" s="743"/>
      <c r="SFY41" s="743"/>
      <c r="SFZ41" s="743"/>
      <c r="SGA41" s="743"/>
      <c r="SGB41" s="743"/>
      <c r="SGC41" s="743"/>
      <c r="SGD41" s="743"/>
      <c r="SGE41" s="743"/>
      <c r="SGF41" s="743"/>
      <c r="SGG41" s="743"/>
      <c r="SGH41" s="743"/>
      <c r="SGI41" s="743"/>
      <c r="SGJ41" s="743"/>
      <c r="SGK41" s="743"/>
      <c r="SGL41" s="743"/>
      <c r="SGM41" s="743"/>
      <c r="SGN41" s="743"/>
      <c r="SGO41" s="743"/>
      <c r="SGP41" s="742"/>
      <c r="SGQ41" s="743"/>
      <c r="SGR41" s="743"/>
      <c r="SGS41" s="743"/>
      <c r="SGT41" s="743"/>
      <c r="SGU41" s="743"/>
      <c r="SGV41" s="743"/>
      <c r="SGW41" s="743"/>
      <c r="SGX41" s="743"/>
      <c r="SGY41" s="743"/>
      <c r="SGZ41" s="743"/>
      <c r="SHA41" s="743"/>
      <c r="SHB41" s="743"/>
      <c r="SHC41" s="743"/>
      <c r="SHD41" s="743"/>
      <c r="SHE41" s="743"/>
      <c r="SHF41" s="743"/>
      <c r="SHG41" s="743"/>
      <c r="SHH41" s="743"/>
      <c r="SHI41" s="743"/>
      <c r="SHJ41" s="743"/>
      <c r="SHK41" s="743"/>
      <c r="SHL41" s="743"/>
      <c r="SHM41" s="743"/>
      <c r="SHN41" s="743"/>
      <c r="SHO41" s="743"/>
      <c r="SHP41" s="743"/>
      <c r="SHQ41" s="743"/>
      <c r="SHR41" s="743"/>
      <c r="SHS41" s="743"/>
      <c r="SHT41" s="743"/>
      <c r="SHU41" s="742"/>
      <c r="SHV41" s="743"/>
      <c r="SHW41" s="743"/>
      <c r="SHX41" s="743"/>
      <c r="SHY41" s="743"/>
      <c r="SHZ41" s="743"/>
      <c r="SIA41" s="743"/>
      <c r="SIB41" s="743"/>
      <c r="SIC41" s="743"/>
      <c r="SID41" s="743"/>
      <c r="SIE41" s="743"/>
      <c r="SIF41" s="743"/>
      <c r="SIG41" s="743"/>
      <c r="SIH41" s="743"/>
      <c r="SII41" s="743"/>
      <c r="SIJ41" s="743"/>
      <c r="SIK41" s="743"/>
      <c r="SIL41" s="743"/>
      <c r="SIM41" s="743"/>
      <c r="SIN41" s="743"/>
      <c r="SIO41" s="743"/>
      <c r="SIP41" s="743"/>
      <c r="SIQ41" s="743"/>
      <c r="SIR41" s="743"/>
      <c r="SIS41" s="743"/>
      <c r="SIT41" s="743"/>
      <c r="SIU41" s="743"/>
      <c r="SIV41" s="743"/>
      <c r="SIW41" s="743"/>
      <c r="SIX41" s="743"/>
      <c r="SIY41" s="743"/>
      <c r="SIZ41" s="742"/>
      <c r="SJA41" s="743"/>
      <c r="SJB41" s="743"/>
      <c r="SJC41" s="743"/>
      <c r="SJD41" s="743"/>
      <c r="SJE41" s="743"/>
      <c r="SJF41" s="743"/>
      <c r="SJG41" s="743"/>
      <c r="SJH41" s="743"/>
      <c r="SJI41" s="743"/>
      <c r="SJJ41" s="743"/>
      <c r="SJK41" s="743"/>
      <c r="SJL41" s="743"/>
      <c r="SJM41" s="743"/>
      <c r="SJN41" s="743"/>
      <c r="SJO41" s="743"/>
      <c r="SJP41" s="743"/>
      <c r="SJQ41" s="743"/>
      <c r="SJR41" s="743"/>
      <c r="SJS41" s="743"/>
      <c r="SJT41" s="743"/>
      <c r="SJU41" s="743"/>
      <c r="SJV41" s="743"/>
      <c r="SJW41" s="743"/>
      <c r="SJX41" s="743"/>
      <c r="SJY41" s="743"/>
      <c r="SJZ41" s="743"/>
      <c r="SKA41" s="743"/>
      <c r="SKB41" s="743"/>
      <c r="SKC41" s="743"/>
      <c r="SKD41" s="743"/>
      <c r="SKE41" s="742"/>
      <c r="SKF41" s="743"/>
      <c r="SKG41" s="743"/>
      <c r="SKH41" s="743"/>
      <c r="SKI41" s="743"/>
      <c r="SKJ41" s="743"/>
      <c r="SKK41" s="743"/>
      <c r="SKL41" s="743"/>
      <c r="SKM41" s="743"/>
      <c r="SKN41" s="743"/>
      <c r="SKO41" s="743"/>
      <c r="SKP41" s="743"/>
      <c r="SKQ41" s="743"/>
      <c r="SKR41" s="743"/>
      <c r="SKS41" s="743"/>
      <c r="SKT41" s="743"/>
      <c r="SKU41" s="743"/>
      <c r="SKV41" s="743"/>
      <c r="SKW41" s="743"/>
      <c r="SKX41" s="743"/>
      <c r="SKY41" s="743"/>
      <c r="SKZ41" s="743"/>
      <c r="SLA41" s="743"/>
      <c r="SLB41" s="743"/>
      <c r="SLC41" s="743"/>
      <c r="SLD41" s="743"/>
      <c r="SLE41" s="743"/>
      <c r="SLF41" s="743"/>
      <c r="SLG41" s="743"/>
      <c r="SLH41" s="743"/>
      <c r="SLI41" s="743"/>
      <c r="SLJ41" s="742"/>
      <c r="SLK41" s="743"/>
      <c r="SLL41" s="743"/>
      <c r="SLM41" s="743"/>
      <c r="SLN41" s="743"/>
      <c r="SLO41" s="743"/>
      <c r="SLP41" s="743"/>
      <c r="SLQ41" s="743"/>
      <c r="SLR41" s="743"/>
      <c r="SLS41" s="743"/>
      <c r="SLT41" s="743"/>
      <c r="SLU41" s="743"/>
      <c r="SLV41" s="743"/>
      <c r="SLW41" s="743"/>
      <c r="SLX41" s="743"/>
      <c r="SLY41" s="743"/>
      <c r="SLZ41" s="743"/>
      <c r="SMA41" s="743"/>
      <c r="SMB41" s="743"/>
      <c r="SMC41" s="743"/>
      <c r="SMD41" s="743"/>
      <c r="SME41" s="743"/>
      <c r="SMF41" s="743"/>
      <c r="SMG41" s="743"/>
      <c r="SMH41" s="743"/>
      <c r="SMI41" s="743"/>
      <c r="SMJ41" s="743"/>
      <c r="SMK41" s="743"/>
      <c r="SML41" s="743"/>
      <c r="SMM41" s="743"/>
      <c r="SMN41" s="743"/>
      <c r="SMO41" s="742"/>
      <c r="SMP41" s="743"/>
      <c r="SMQ41" s="743"/>
      <c r="SMR41" s="743"/>
      <c r="SMS41" s="743"/>
      <c r="SMT41" s="743"/>
      <c r="SMU41" s="743"/>
      <c r="SMV41" s="743"/>
      <c r="SMW41" s="743"/>
      <c r="SMX41" s="743"/>
      <c r="SMY41" s="743"/>
      <c r="SMZ41" s="743"/>
      <c r="SNA41" s="743"/>
      <c r="SNB41" s="743"/>
      <c r="SNC41" s="743"/>
      <c r="SND41" s="743"/>
      <c r="SNE41" s="743"/>
      <c r="SNF41" s="743"/>
      <c r="SNG41" s="743"/>
      <c r="SNH41" s="743"/>
      <c r="SNI41" s="743"/>
      <c r="SNJ41" s="743"/>
      <c r="SNK41" s="743"/>
      <c r="SNL41" s="743"/>
      <c r="SNM41" s="743"/>
      <c r="SNN41" s="743"/>
      <c r="SNO41" s="743"/>
      <c r="SNP41" s="743"/>
      <c r="SNQ41" s="743"/>
      <c r="SNR41" s="743"/>
      <c r="SNS41" s="743"/>
      <c r="SNT41" s="742"/>
      <c r="SNU41" s="743"/>
      <c r="SNV41" s="743"/>
      <c r="SNW41" s="743"/>
      <c r="SNX41" s="743"/>
      <c r="SNY41" s="743"/>
      <c r="SNZ41" s="743"/>
      <c r="SOA41" s="743"/>
      <c r="SOB41" s="743"/>
      <c r="SOC41" s="743"/>
      <c r="SOD41" s="743"/>
      <c r="SOE41" s="743"/>
      <c r="SOF41" s="743"/>
      <c r="SOG41" s="743"/>
      <c r="SOH41" s="743"/>
      <c r="SOI41" s="743"/>
      <c r="SOJ41" s="743"/>
      <c r="SOK41" s="743"/>
      <c r="SOL41" s="743"/>
      <c r="SOM41" s="743"/>
      <c r="SON41" s="743"/>
      <c r="SOO41" s="743"/>
      <c r="SOP41" s="743"/>
      <c r="SOQ41" s="743"/>
      <c r="SOR41" s="743"/>
      <c r="SOS41" s="743"/>
      <c r="SOT41" s="743"/>
      <c r="SOU41" s="743"/>
      <c r="SOV41" s="743"/>
      <c r="SOW41" s="743"/>
      <c r="SOX41" s="743"/>
      <c r="SOY41" s="742"/>
      <c r="SOZ41" s="743"/>
      <c r="SPA41" s="743"/>
      <c r="SPB41" s="743"/>
      <c r="SPC41" s="743"/>
      <c r="SPD41" s="743"/>
      <c r="SPE41" s="743"/>
      <c r="SPF41" s="743"/>
      <c r="SPG41" s="743"/>
      <c r="SPH41" s="743"/>
      <c r="SPI41" s="743"/>
      <c r="SPJ41" s="743"/>
      <c r="SPK41" s="743"/>
      <c r="SPL41" s="743"/>
      <c r="SPM41" s="743"/>
      <c r="SPN41" s="743"/>
      <c r="SPO41" s="743"/>
      <c r="SPP41" s="743"/>
      <c r="SPQ41" s="743"/>
      <c r="SPR41" s="743"/>
      <c r="SPS41" s="743"/>
      <c r="SPT41" s="743"/>
      <c r="SPU41" s="743"/>
      <c r="SPV41" s="743"/>
      <c r="SPW41" s="743"/>
      <c r="SPX41" s="743"/>
      <c r="SPY41" s="743"/>
      <c r="SPZ41" s="743"/>
      <c r="SQA41" s="743"/>
      <c r="SQB41" s="743"/>
      <c r="SQC41" s="743"/>
      <c r="SQD41" s="742"/>
      <c r="SQE41" s="743"/>
      <c r="SQF41" s="743"/>
      <c r="SQG41" s="743"/>
      <c r="SQH41" s="743"/>
      <c r="SQI41" s="743"/>
      <c r="SQJ41" s="743"/>
      <c r="SQK41" s="743"/>
      <c r="SQL41" s="743"/>
      <c r="SQM41" s="743"/>
      <c r="SQN41" s="743"/>
      <c r="SQO41" s="743"/>
      <c r="SQP41" s="743"/>
      <c r="SQQ41" s="743"/>
      <c r="SQR41" s="743"/>
      <c r="SQS41" s="743"/>
      <c r="SQT41" s="743"/>
      <c r="SQU41" s="743"/>
      <c r="SQV41" s="743"/>
      <c r="SQW41" s="743"/>
      <c r="SQX41" s="743"/>
      <c r="SQY41" s="743"/>
      <c r="SQZ41" s="743"/>
      <c r="SRA41" s="743"/>
      <c r="SRB41" s="743"/>
      <c r="SRC41" s="743"/>
      <c r="SRD41" s="743"/>
      <c r="SRE41" s="743"/>
      <c r="SRF41" s="743"/>
      <c r="SRG41" s="743"/>
      <c r="SRH41" s="743"/>
      <c r="SRI41" s="742"/>
      <c r="SRJ41" s="743"/>
      <c r="SRK41" s="743"/>
      <c r="SRL41" s="743"/>
      <c r="SRM41" s="743"/>
      <c r="SRN41" s="743"/>
      <c r="SRO41" s="743"/>
      <c r="SRP41" s="743"/>
      <c r="SRQ41" s="743"/>
      <c r="SRR41" s="743"/>
      <c r="SRS41" s="743"/>
      <c r="SRT41" s="743"/>
      <c r="SRU41" s="743"/>
      <c r="SRV41" s="743"/>
      <c r="SRW41" s="743"/>
      <c r="SRX41" s="743"/>
      <c r="SRY41" s="743"/>
      <c r="SRZ41" s="743"/>
      <c r="SSA41" s="743"/>
      <c r="SSB41" s="743"/>
      <c r="SSC41" s="743"/>
      <c r="SSD41" s="743"/>
      <c r="SSE41" s="743"/>
      <c r="SSF41" s="743"/>
      <c r="SSG41" s="743"/>
      <c r="SSH41" s="743"/>
      <c r="SSI41" s="743"/>
      <c r="SSJ41" s="743"/>
      <c r="SSK41" s="743"/>
      <c r="SSL41" s="743"/>
      <c r="SSM41" s="743"/>
      <c r="SSN41" s="742"/>
      <c r="SSO41" s="743"/>
      <c r="SSP41" s="743"/>
      <c r="SSQ41" s="743"/>
      <c r="SSR41" s="743"/>
      <c r="SSS41" s="743"/>
      <c r="SST41" s="743"/>
      <c r="SSU41" s="743"/>
      <c r="SSV41" s="743"/>
      <c r="SSW41" s="743"/>
      <c r="SSX41" s="743"/>
      <c r="SSY41" s="743"/>
      <c r="SSZ41" s="743"/>
      <c r="STA41" s="743"/>
      <c r="STB41" s="743"/>
      <c r="STC41" s="743"/>
      <c r="STD41" s="743"/>
      <c r="STE41" s="743"/>
      <c r="STF41" s="743"/>
      <c r="STG41" s="743"/>
      <c r="STH41" s="743"/>
      <c r="STI41" s="743"/>
      <c r="STJ41" s="743"/>
      <c r="STK41" s="743"/>
      <c r="STL41" s="743"/>
      <c r="STM41" s="743"/>
      <c r="STN41" s="743"/>
      <c r="STO41" s="743"/>
      <c r="STP41" s="743"/>
      <c r="STQ41" s="743"/>
      <c r="STR41" s="743"/>
      <c r="STS41" s="742"/>
      <c r="STT41" s="743"/>
      <c r="STU41" s="743"/>
      <c r="STV41" s="743"/>
      <c r="STW41" s="743"/>
      <c r="STX41" s="743"/>
      <c r="STY41" s="743"/>
      <c r="STZ41" s="743"/>
      <c r="SUA41" s="743"/>
      <c r="SUB41" s="743"/>
      <c r="SUC41" s="743"/>
      <c r="SUD41" s="743"/>
      <c r="SUE41" s="743"/>
      <c r="SUF41" s="743"/>
      <c r="SUG41" s="743"/>
      <c r="SUH41" s="743"/>
      <c r="SUI41" s="743"/>
      <c r="SUJ41" s="743"/>
      <c r="SUK41" s="743"/>
      <c r="SUL41" s="743"/>
      <c r="SUM41" s="743"/>
      <c r="SUN41" s="743"/>
      <c r="SUO41" s="743"/>
      <c r="SUP41" s="743"/>
      <c r="SUQ41" s="743"/>
      <c r="SUR41" s="743"/>
      <c r="SUS41" s="743"/>
      <c r="SUT41" s="743"/>
      <c r="SUU41" s="743"/>
      <c r="SUV41" s="743"/>
      <c r="SUW41" s="743"/>
      <c r="SUX41" s="742"/>
      <c r="SUY41" s="743"/>
      <c r="SUZ41" s="743"/>
      <c r="SVA41" s="743"/>
      <c r="SVB41" s="743"/>
      <c r="SVC41" s="743"/>
      <c r="SVD41" s="743"/>
      <c r="SVE41" s="743"/>
      <c r="SVF41" s="743"/>
      <c r="SVG41" s="743"/>
      <c r="SVH41" s="743"/>
      <c r="SVI41" s="743"/>
      <c r="SVJ41" s="743"/>
      <c r="SVK41" s="743"/>
      <c r="SVL41" s="743"/>
      <c r="SVM41" s="743"/>
      <c r="SVN41" s="743"/>
      <c r="SVO41" s="743"/>
      <c r="SVP41" s="743"/>
      <c r="SVQ41" s="743"/>
      <c r="SVR41" s="743"/>
      <c r="SVS41" s="743"/>
      <c r="SVT41" s="743"/>
      <c r="SVU41" s="743"/>
      <c r="SVV41" s="743"/>
      <c r="SVW41" s="743"/>
      <c r="SVX41" s="743"/>
      <c r="SVY41" s="743"/>
      <c r="SVZ41" s="743"/>
      <c r="SWA41" s="743"/>
      <c r="SWB41" s="743"/>
      <c r="SWC41" s="742"/>
      <c r="SWD41" s="743"/>
      <c r="SWE41" s="743"/>
      <c r="SWF41" s="743"/>
      <c r="SWG41" s="743"/>
      <c r="SWH41" s="743"/>
      <c r="SWI41" s="743"/>
      <c r="SWJ41" s="743"/>
      <c r="SWK41" s="743"/>
      <c r="SWL41" s="743"/>
      <c r="SWM41" s="743"/>
      <c r="SWN41" s="743"/>
      <c r="SWO41" s="743"/>
      <c r="SWP41" s="743"/>
      <c r="SWQ41" s="743"/>
      <c r="SWR41" s="743"/>
      <c r="SWS41" s="743"/>
      <c r="SWT41" s="743"/>
      <c r="SWU41" s="743"/>
      <c r="SWV41" s="743"/>
      <c r="SWW41" s="743"/>
      <c r="SWX41" s="743"/>
      <c r="SWY41" s="743"/>
      <c r="SWZ41" s="743"/>
      <c r="SXA41" s="743"/>
      <c r="SXB41" s="743"/>
      <c r="SXC41" s="743"/>
      <c r="SXD41" s="743"/>
      <c r="SXE41" s="743"/>
      <c r="SXF41" s="743"/>
      <c r="SXG41" s="743"/>
      <c r="SXH41" s="742"/>
      <c r="SXI41" s="743"/>
      <c r="SXJ41" s="743"/>
      <c r="SXK41" s="743"/>
      <c r="SXL41" s="743"/>
      <c r="SXM41" s="743"/>
      <c r="SXN41" s="743"/>
      <c r="SXO41" s="743"/>
      <c r="SXP41" s="743"/>
      <c r="SXQ41" s="743"/>
      <c r="SXR41" s="743"/>
      <c r="SXS41" s="743"/>
      <c r="SXT41" s="743"/>
      <c r="SXU41" s="743"/>
      <c r="SXV41" s="743"/>
      <c r="SXW41" s="743"/>
      <c r="SXX41" s="743"/>
      <c r="SXY41" s="743"/>
      <c r="SXZ41" s="743"/>
      <c r="SYA41" s="743"/>
      <c r="SYB41" s="743"/>
      <c r="SYC41" s="743"/>
      <c r="SYD41" s="743"/>
      <c r="SYE41" s="743"/>
      <c r="SYF41" s="743"/>
      <c r="SYG41" s="743"/>
      <c r="SYH41" s="743"/>
      <c r="SYI41" s="743"/>
      <c r="SYJ41" s="743"/>
      <c r="SYK41" s="743"/>
      <c r="SYL41" s="743"/>
      <c r="SYM41" s="742"/>
      <c r="SYN41" s="743"/>
      <c r="SYO41" s="743"/>
      <c r="SYP41" s="743"/>
      <c r="SYQ41" s="743"/>
      <c r="SYR41" s="743"/>
      <c r="SYS41" s="743"/>
      <c r="SYT41" s="743"/>
      <c r="SYU41" s="743"/>
      <c r="SYV41" s="743"/>
      <c r="SYW41" s="743"/>
      <c r="SYX41" s="743"/>
      <c r="SYY41" s="743"/>
      <c r="SYZ41" s="743"/>
      <c r="SZA41" s="743"/>
      <c r="SZB41" s="743"/>
      <c r="SZC41" s="743"/>
      <c r="SZD41" s="743"/>
      <c r="SZE41" s="743"/>
      <c r="SZF41" s="743"/>
      <c r="SZG41" s="743"/>
      <c r="SZH41" s="743"/>
      <c r="SZI41" s="743"/>
      <c r="SZJ41" s="743"/>
      <c r="SZK41" s="743"/>
      <c r="SZL41" s="743"/>
      <c r="SZM41" s="743"/>
      <c r="SZN41" s="743"/>
      <c r="SZO41" s="743"/>
      <c r="SZP41" s="743"/>
      <c r="SZQ41" s="743"/>
      <c r="SZR41" s="742"/>
      <c r="SZS41" s="743"/>
      <c r="SZT41" s="743"/>
      <c r="SZU41" s="743"/>
      <c r="SZV41" s="743"/>
      <c r="SZW41" s="743"/>
      <c r="SZX41" s="743"/>
      <c r="SZY41" s="743"/>
      <c r="SZZ41" s="743"/>
      <c r="TAA41" s="743"/>
      <c r="TAB41" s="743"/>
      <c r="TAC41" s="743"/>
      <c r="TAD41" s="743"/>
      <c r="TAE41" s="743"/>
      <c r="TAF41" s="743"/>
      <c r="TAG41" s="743"/>
      <c r="TAH41" s="743"/>
      <c r="TAI41" s="743"/>
      <c r="TAJ41" s="743"/>
      <c r="TAK41" s="743"/>
      <c r="TAL41" s="743"/>
      <c r="TAM41" s="743"/>
      <c r="TAN41" s="743"/>
      <c r="TAO41" s="743"/>
      <c r="TAP41" s="743"/>
      <c r="TAQ41" s="743"/>
      <c r="TAR41" s="743"/>
      <c r="TAS41" s="743"/>
      <c r="TAT41" s="743"/>
      <c r="TAU41" s="743"/>
      <c r="TAV41" s="743"/>
      <c r="TAW41" s="742"/>
      <c r="TAX41" s="743"/>
      <c r="TAY41" s="743"/>
      <c r="TAZ41" s="743"/>
      <c r="TBA41" s="743"/>
      <c r="TBB41" s="743"/>
      <c r="TBC41" s="743"/>
      <c r="TBD41" s="743"/>
      <c r="TBE41" s="743"/>
      <c r="TBF41" s="743"/>
      <c r="TBG41" s="743"/>
      <c r="TBH41" s="743"/>
      <c r="TBI41" s="743"/>
      <c r="TBJ41" s="743"/>
      <c r="TBK41" s="743"/>
      <c r="TBL41" s="743"/>
      <c r="TBM41" s="743"/>
      <c r="TBN41" s="743"/>
      <c r="TBO41" s="743"/>
      <c r="TBP41" s="743"/>
      <c r="TBQ41" s="743"/>
      <c r="TBR41" s="743"/>
      <c r="TBS41" s="743"/>
      <c r="TBT41" s="743"/>
      <c r="TBU41" s="743"/>
      <c r="TBV41" s="743"/>
      <c r="TBW41" s="743"/>
      <c r="TBX41" s="743"/>
      <c r="TBY41" s="743"/>
      <c r="TBZ41" s="743"/>
      <c r="TCA41" s="743"/>
      <c r="TCB41" s="742"/>
      <c r="TCC41" s="743"/>
      <c r="TCD41" s="743"/>
      <c r="TCE41" s="743"/>
      <c r="TCF41" s="743"/>
      <c r="TCG41" s="743"/>
      <c r="TCH41" s="743"/>
      <c r="TCI41" s="743"/>
      <c r="TCJ41" s="743"/>
      <c r="TCK41" s="743"/>
      <c r="TCL41" s="743"/>
      <c r="TCM41" s="743"/>
      <c r="TCN41" s="743"/>
      <c r="TCO41" s="743"/>
      <c r="TCP41" s="743"/>
      <c r="TCQ41" s="743"/>
      <c r="TCR41" s="743"/>
      <c r="TCS41" s="743"/>
      <c r="TCT41" s="743"/>
      <c r="TCU41" s="743"/>
      <c r="TCV41" s="743"/>
      <c r="TCW41" s="743"/>
      <c r="TCX41" s="743"/>
      <c r="TCY41" s="743"/>
      <c r="TCZ41" s="743"/>
      <c r="TDA41" s="743"/>
      <c r="TDB41" s="743"/>
      <c r="TDC41" s="743"/>
      <c r="TDD41" s="743"/>
      <c r="TDE41" s="743"/>
      <c r="TDF41" s="743"/>
      <c r="TDG41" s="742"/>
      <c r="TDH41" s="743"/>
      <c r="TDI41" s="743"/>
      <c r="TDJ41" s="743"/>
      <c r="TDK41" s="743"/>
      <c r="TDL41" s="743"/>
      <c r="TDM41" s="743"/>
      <c r="TDN41" s="743"/>
      <c r="TDO41" s="743"/>
      <c r="TDP41" s="743"/>
      <c r="TDQ41" s="743"/>
      <c r="TDR41" s="743"/>
      <c r="TDS41" s="743"/>
      <c r="TDT41" s="743"/>
      <c r="TDU41" s="743"/>
      <c r="TDV41" s="743"/>
      <c r="TDW41" s="743"/>
      <c r="TDX41" s="743"/>
      <c r="TDY41" s="743"/>
      <c r="TDZ41" s="743"/>
      <c r="TEA41" s="743"/>
      <c r="TEB41" s="743"/>
      <c r="TEC41" s="743"/>
      <c r="TED41" s="743"/>
      <c r="TEE41" s="743"/>
      <c r="TEF41" s="743"/>
      <c r="TEG41" s="743"/>
      <c r="TEH41" s="743"/>
      <c r="TEI41" s="743"/>
      <c r="TEJ41" s="743"/>
      <c r="TEK41" s="743"/>
      <c r="TEL41" s="742"/>
      <c r="TEM41" s="743"/>
      <c r="TEN41" s="743"/>
      <c r="TEO41" s="743"/>
      <c r="TEP41" s="743"/>
      <c r="TEQ41" s="743"/>
      <c r="TER41" s="743"/>
      <c r="TES41" s="743"/>
      <c r="TET41" s="743"/>
      <c r="TEU41" s="743"/>
      <c r="TEV41" s="743"/>
      <c r="TEW41" s="743"/>
      <c r="TEX41" s="743"/>
      <c r="TEY41" s="743"/>
      <c r="TEZ41" s="743"/>
      <c r="TFA41" s="743"/>
      <c r="TFB41" s="743"/>
      <c r="TFC41" s="743"/>
      <c r="TFD41" s="743"/>
      <c r="TFE41" s="743"/>
      <c r="TFF41" s="743"/>
      <c r="TFG41" s="743"/>
      <c r="TFH41" s="743"/>
      <c r="TFI41" s="743"/>
      <c r="TFJ41" s="743"/>
      <c r="TFK41" s="743"/>
      <c r="TFL41" s="743"/>
      <c r="TFM41" s="743"/>
      <c r="TFN41" s="743"/>
      <c r="TFO41" s="743"/>
      <c r="TFP41" s="743"/>
      <c r="TFQ41" s="742"/>
      <c r="TFR41" s="743"/>
      <c r="TFS41" s="743"/>
      <c r="TFT41" s="743"/>
      <c r="TFU41" s="743"/>
      <c r="TFV41" s="743"/>
      <c r="TFW41" s="743"/>
      <c r="TFX41" s="743"/>
      <c r="TFY41" s="743"/>
      <c r="TFZ41" s="743"/>
      <c r="TGA41" s="743"/>
      <c r="TGB41" s="743"/>
      <c r="TGC41" s="743"/>
      <c r="TGD41" s="743"/>
      <c r="TGE41" s="743"/>
      <c r="TGF41" s="743"/>
      <c r="TGG41" s="743"/>
      <c r="TGH41" s="743"/>
      <c r="TGI41" s="743"/>
      <c r="TGJ41" s="743"/>
      <c r="TGK41" s="743"/>
      <c r="TGL41" s="743"/>
      <c r="TGM41" s="743"/>
      <c r="TGN41" s="743"/>
      <c r="TGO41" s="743"/>
      <c r="TGP41" s="743"/>
      <c r="TGQ41" s="743"/>
      <c r="TGR41" s="743"/>
      <c r="TGS41" s="743"/>
      <c r="TGT41" s="743"/>
      <c r="TGU41" s="743"/>
      <c r="TGV41" s="742"/>
      <c r="TGW41" s="743"/>
      <c r="TGX41" s="743"/>
      <c r="TGY41" s="743"/>
      <c r="TGZ41" s="743"/>
      <c r="THA41" s="743"/>
      <c r="THB41" s="743"/>
      <c r="THC41" s="743"/>
      <c r="THD41" s="743"/>
      <c r="THE41" s="743"/>
      <c r="THF41" s="743"/>
      <c r="THG41" s="743"/>
      <c r="THH41" s="743"/>
      <c r="THI41" s="743"/>
      <c r="THJ41" s="743"/>
      <c r="THK41" s="743"/>
      <c r="THL41" s="743"/>
      <c r="THM41" s="743"/>
      <c r="THN41" s="743"/>
      <c r="THO41" s="743"/>
      <c r="THP41" s="743"/>
      <c r="THQ41" s="743"/>
      <c r="THR41" s="743"/>
      <c r="THS41" s="743"/>
      <c r="THT41" s="743"/>
      <c r="THU41" s="743"/>
      <c r="THV41" s="743"/>
      <c r="THW41" s="743"/>
      <c r="THX41" s="743"/>
      <c r="THY41" s="743"/>
      <c r="THZ41" s="743"/>
      <c r="TIA41" s="742"/>
      <c r="TIB41" s="743"/>
      <c r="TIC41" s="743"/>
      <c r="TID41" s="743"/>
      <c r="TIE41" s="743"/>
      <c r="TIF41" s="743"/>
      <c r="TIG41" s="743"/>
      <c r="TIH41" s="743"/>
      <c r="TII41" s="743"/>
      <c r="TIJ41" s="743"/>
      <c r="TIK41" s="743"/>
      <c r="TIL41" s="743"/>
      <c r="TIM41" s="743"/>
      <c r="TIN41" s="743"/>
      <c r="TIO41" s="743"/>
      <c r="TIP41" s="743"/>
      <c r="TIQ41" s="743"/>
      <c r="TIR41" s="743"/>
      <c r="TIS41" s="743"/>
      <c r="TIT41" s="743"/>
      <c r="TIU41" s="743"/>
      <c r="TIV41" s="743"/>
      <c r="TIW41" s="743"/>
      <c r="TIX41" s="743"/>
      <c r="TIY41" s="743"/>
      <c r="TIZ41" s="743"/>
      <c r="TJA41" s="743"/>
      <c r="TJB41" s="743"/>
      <c r="TJC41" s="743"/>
      <c r="TJD41" s="743"/>
      <c r="TJE41" s="743"/>
      <c r="TJF41" s="742"/>
      <c r="TJG41" s="743"/>
      <c r="TJH41" s="743"/>
      <c r="TJI41" s="743"/>
      <c r="TJJ41" s="743"/>
      <c r="TJK41" s="743"/>
      <c r="TJL41" s="743"/>
      <c r="TJM41" s="743"/>
      <c r="TJN41" s="743"/>
      <c r="TJO41" s="743"/>
      <c r="TJP41" s="743"/>
      <c r="TJQ41" s="743"/>
      <c r="TJR41" s="743"/>
      <c r="TJS41" s="743"/>
      <c r="TJT41" s="743"/>
      <c r="TJU41" s="743"/>
      <c r="TJV41" s="743"/>
      <c r="TJW41" s="743"/>
      <c r="TJX41" s="743"/>
      <c r="TJY41" s="743"/>
      <c r="TJZ41" s="743"/>
      <c r="TKA41" s="743"/>
      <c r="TKB41" s="743"/>
      <c r="TKC41" s="743"/>
      <c r="TKD41" s="743"/>
      <c r="TKE41" s="743"/>
      <c r="TKF41" s="743"/>
      <c r="TKG41" s="743"/>
      <c r="TKH41" s="743"/>
      <c r="TKI41" s="743"/>
      <c r="TKJ41" s="743"/>
      <c r="TKK41" s="742"/>
      <c r="TKL41" s="743"/>
      <c r="TKM41" s="743"/>
      <c r="TKN41" s="743"/>
      <c r="TKO41" s="743"/>
      <c r="TKP41" s="743"/>
      <c r="TKQ41" s="743"/>
      <c r="TKR41" s="743"/>
      <c r="TKS41" s="743"/>
      <c r="TKT41" s="743"/>
      <c r="TKU41" s="743"/>
      <c r="TKV41" s="743"/>
      <c r="TKW41" s="743"/>
      <c r="TKX41" s="743"/>
      <c r="TKY41" s="743"/>
      <c r="TKZ41" s="743"/>
      <c r="TLA41" s="743"/>
      <c r="TLB41" s="743"/>
      <c r="TLC41" s="743"/>
      <c r="TLD41" s="743"/>
      <c r="TLE41" s="743"/>
      <c r="TLF41" s="743"/>
      <c r="TLG41" s="743"/>
      <c r="TLH41" s="743"/>
      <c r="TLI41" s="743"/>
      <c r="TLJ41" s="743"/>
      <c r="TLK41" s="743"/>
      <c r="TLL41" s="743"/>
      <c r="TLM41" s="743"/>
      <c r="TLN41" s="743"/>
      <c r="TLO41" s="743"/>
      <c r="TLP41" s="742"/>
      <c r="TLQ41" s="743"/>
      <c r="TLR41" s="743"/>
      <c r="TLS41" s="743"/>
      <c r="TLT41" s="743"/>
      <c r="TLU41" s="743"/>
      <c r="TLV41" s="743"/>
      <c r="TLW41" s="743"/>
      <c r="TLX41" s="743"/>
      <c r="TLY41" s="743"/>
      <c r="TLZ41" s="743"/>
      <c r="TMA41" s="743"/>
      <c r="TMB41" s="743"/>
      <c r="TMC41" s="743"/>
      <c r="TMD41" s="743"/>
      <c r="TME41" s="743"/>
      <c r="TMF41" s="743"/>
      <c r="TMG41" s="743"/>
      <c r="TMH41" s="743"/>
      <c r="TMI41" s="743"/>
      <c r="TMJ41" s="743"/>
      <c r="TMK41" s="743"/>
      <c r="TML41" s="743"/>
      <c r="TMM41" s="743"/>
      <c r="TMN41" s="743"/>
      <c r="TMO41" s="743"/>
      <c r="TMP41" s="743"/>
      <c r="TMQ41" s="743"/>
      <c r="TMR41" s="743"/>
      <c r="TMS41" s="743"/>
      <c r="TMT41" s="743"/>
      <c r="TMU41" s="742"/>
      <c r="TMV41" s="743"/>
      <c r="TMW41" s="743"/>
      <c r="TMX41" s="743"/>
      <c r="TMY41" s="743"/>
      <c r="TMZ41" s="743"/>
      <c r="TNA41" s="743"/>
      <c r="TNB41" s="743"/>
      <c r="TNC41" s="743"/>
      <c r="TND41" s="743"/>
      <c r="TNE41" s="743"/>
      <c r="TNF41" s="743"/>
      <c r="TNG41" s="743"/>
      <c r="TNH41" s="743"/>
      <c r="TNI41" s="743"/>
      <c r="TNJ41" s="743"/>
      <c r="TNK41" s="743"/>
      <c r="TNL41" s="743"/>
      <c r="TNM41" s="743"/>
      <c r="TNN41" s="743"/>
      <c r="TNO41" s="743"/>
      <c r="TNP41" s="743"/>
      <c r="TNQ41" s="743"/>
      <c r="TNR41" s="743"/>
      <c r="TNS41" s="743"/>
      <c r="TNT41" s="743"/>
      <c r="TNU41" s="743"/>
      <c r="TNV41" s="743"/>
      <c r="TNW41" s="743"/>
      <c r="TNX41" s="743"/>
      <c r="TNY41" s="743"/>
      <c r="TNZ41" s="742"/>
      <c r="TOA41" s="743"/>
      <c r="TOB41" s="743"/>
      <c r="TOC41" s="743"/>
      <c r="TOD41" s="743"/>
      <c r="TOE41" s="743"/>
      <c r="TOF41" s="743"/>
      <c r="TOG41" s="743"/>
      <c r="TOH41" s="743"/>
      <c r="TOI41" s="743"/>
      <c r="TOJ41" s="743"/>
      <c r="TOK41" s="743"/>
      <c r="TOL41" s="743"/>
      <c r="TOM41" s="743"/>
      <c r="TON41" s="743"/>
      <c r="TOO41" s="743"/>
      <c r="TOP41" s="743"/>
      <c r="TOQ41" s="743"/>
      <c r="TOR41" s="743"/>
      <c r="TOS41" s="743"/>
      <c r="TOT41" s="743"/>
      <c r="TOU41" s="743"/>
      <c r="TOV41" s="743"/>
      <c r="TOW41" s="743"/>
      <c r="TOX41" s="743"/>
      <c r="TOY41" s="743"/>
      <c r="TOZ41" s="743"/>
      <c r="TPA41" s="743"/>
      <c r="TPB41" s="743"/>
      <c r="TPC41" s="743"/>
      <c r="TPD41" s="743"/>
      <c r="TPE41" s="742"/>
      <c r="TPF41" s="743"/>
      <c r="TPG41" s="743"/>
      <c r="TPH41" s="743"/>
      <c r="TPI41" s="743"/>
      <c r="TPJ41" s="743"/>
      <c r="TPK41" s="743"/>
      <c r="TPL41" s="743"/>
      <c r="TPM41" s="743"/>
      <c r="TPN41" s="743"/>
      <c r="TPO41" s="743"/>
      <c r="TPP41" s="743"/>
      <c r="TPQ41" s="743"/>
      <c r="TPR41" s="743"/>
      <c r="TPS41" s="743"/>
      <c r="TPT41" s="743"/>
      <c r="TPU41" s="743"/>
      <c r="TPV41" s="743"/>
      <c r="TPW41" s="743"/>
      <c r="TPX41" s="743"/>
      <c r="TPY41" s="743"/>
      <c r="TPZ41" s="743"/>
      <c r="TQA41" s="743"/>
      <c r="TQB41" s="743"/>
      <c r="TQC41" s="743"/>
      <c r="TQD41" s="743"/>
      <c r="TQE41" s="743"/>
      <c r="TQF41" s="743"/>
      <c r="TQG41" s="743"/>
      <c r="TQH41" s="743"/>
      <c r="TQI41" s="743"/>
      <c r="TQJ41" s="742"/>
      <c r="TQK41" s="743"/>
      <c r="TQL41" s="743"/>
      <c r="TQM41" s="743"/>
      <c r="TQN41" s="743"/>
      <c r="TQO41" s="743"/>
      <c r="TQP41" s="743"/>
      <c r="TQQ41" s="743"/>
      <c r="TQR41" s="743"/>
      <c r="TQS41" s="743"/>
      <c r="TQT41" s="743"/>
      <c r="TQU41" s="743"/>
      <c r="TQV41" s="743"/>
      <c r="TQW41" s="743"/>
      <c r="TQX41" s="743"/>
      <c r="TQY41" s="743"/>
      <c r="TQZ41" s="743"/>
      <c r="TRA41" s="743"/>
      <c r="TRB41" s="743"/>
      <c r="TRC41" s="743"/>
      <c r="TRD41" s="743"/>
      <c r="TRE41" s="743"/>
      <c r="TRF41" s="743"/>
      <c r="TRG41" s="743"/>
      <c r="TRH41" s="743"/>
      <c r="TRI41" s="743"/>
      <c r="TRJ41" s="743"/>
      <c r="TRK41" s="743"/>
      <c r="TRL41" s="743"/>
      <c r="TRM41" s="743"/>
      <c r="TRN41" s="743"/>
      <c r="TRO41" s="742"/>
      <c r="TRP41" s="743"/>
      <c r="TRQ41" s="743"/>
      <c r="TRR41" s="743"/>
      <c r="TRS41" s="743"/>
      <c r="TRT41" s="743"/>
      <c r="TRU41" s="743"/>
      <c r="TRV41" s="743"/>
      <c r="TRW41" s="743"/>
      <c r="TRX41" s="743"/>
      <c r="TRY41" s="743"/>
      <c r="TRZ41" s="743"/>
      <c r="TSA41" s="743"/>
      <c r="TSB41" s="743"/>
      <c r="TSC41" s="743"/>
      <c r="TSD41" s="743"/>
      <c r="TSE41" s="743"/>
      <c r="TSF41" s="743"/>
      <c r="TSG41" s="743"/>
      <c r="TSH41" s="743"/>
      <c r="TSI41" s="743"/>
      <c r="TSJ41" s="743"/>
      <c r="TSK41" s="743"/>
      <c r="TSL41" s="743"/>
      <c r="TSM41" s="743"/>
      <c r="TSN41" s="743"/>
      <c r="TSO41" s="743"/>
      <c r="TSP41" s="743"/>
      <c r="TSQ41" s="743"/>
      <c r="TSR41" s="743"/>
      <c r="TSS41" s="743"/>
      <c r="TST41" s="742"/>
      <c r="TSU41" s="743"/>
      <c r="TSV41" s="743"/>
      <c r="TSW41" s="743"/>
      <c r="TSX41" s="743"/>
      <c r="TSY41" s="743"/>
      <c r="TSZ41" s="743"/>
      <c r="TTA41" s="743"/>
      <c r="TTB41" s="743"/>
      <c r="TTC41" s="743"/>
      <c r="TTD41" s="743"/>
      <c r="TTE41" s="743"/>
      <c r="TTF41" s="743"/>
      <c r="TTG41" s="743"/>
      <c r="TTH41" s="743"/>
      <c r="TTI41" s="743"/>
      <c r="TTJ41" s="743"/>
      <c r="TTK41" s="743"/>
      <c r="TTL41" s="743"/>
      <c r="TTM41" s="743"/>
      <c r="TTN41" s="743"/>
      <c r="TTO41" s="743"/>
      <c r="TTP41" s="743"/>
      <c r="TTQ41" s="743"/>
      <c r="TTR41" s="743"/>
      <c r="TTS41" s="743"/>
      <c r="TTT41" s="743"/>
      <c r="TTU41" s="743"/>
      <c r="TTV41" s="743"/>
      <c r="TTW41" s="743"/>
      <c r="TTX41" s="743"/>
      <c r="TTY41" s="742"/>
      <c r="TTZ41" s="743"/>
      <c r="TUA41" s="743"/>
      <c r="TUB41" s="743"/>
      <c r="TUC41" s="743"/>
      <c r="TUD41" s="743"/>
      <c r="TUE41" s="743"/>
      <c r="TUF41" s="743"/>
      <c r="TUG41" s="743"/>
      <c r="TUH41" s="743"/>
      <c r="TUI41" s="743"/>
      <c r="TUJ41" s="743"/>
      <c r="TUK41" s="743"/>
      <c r="TUL41" s="743"/>
      <c r="TUM41" s="743"/>
      <c r="TUN41" s="743"/>
      <c r="TUO41" s="743"/>
      <c r="TUP41" s="743"/>
      <c r="TUQ41" s="743"/>
      <c r="TUR41" s="743"/>
      <c r="TUS41" s="743"/>
      <c r="TUT41" s="743"/>
      <c r="TUU41" s="743"/>
      <c r="TUV41" s="743"/>
      <c r="TUW41" s="743"/>
      <c r="TUX41" s="743"/>
      <c r="TUY41" s="743"/>
      <c r="TUZ41" s="743"/>
      <c r="TVA41" s="743"/>
      <c r="TVB41" s="743"/>
      <c r="TVC41" s="743"/>
      <c r="TVD41" s="742"/>
      <c r="TVE41" s="743"/>
      <c r="TVF41" s="743"/>
      <c r="TVG41" s="743"/>
      <c r="TVH41" s="743"/>
      <c r="TVI41" s="743"/>
      <c r="TVJ41" s="743"/>
      <c r="TVK41" s="743"/>
      <c r="TVL41" s="743"/>
      <c r="TVM41" s="743"/>
      <c r="TVN41" s="743"/>
      <c r="TVO41" s="743"/>
      <c r="TVP41" s="743"/>
      <c r="TVQ41" s="743"/>
      <c r="TVR41" s="743"/>
      <c r="TVS41" s="743"/>
      <c r="TVT41" s="743"/>
      <c r="TVU41" s="743"/>
      <c r="TVV41" s="743"/>
      <c r="TVW41" s="743"/>
      <c r="TVX41" s="743"/>
      <c r="TVY41" s="743"/>
      <c r="TVZ41" s="743"/>
      <c r="TWA41" s="743"/>
      <c r="TWB41" s="743"/>
      <c r="TWC41" s="743"/>
      <c r="TWD41" s="743"/>
      <c r="TWE41" s="743"/>
      <c r="TWF41" s="743"/>
      <c r="TWG41" s="743"/>
      <c r="TWH41" s="743"/>
      <c r="TWI41" s="742"/>
      <c r="TWJ41" s="743"/>
      <c r="TWK41" s="743"/>
      <c r="TWL41" s="743"/>
      <c r="TWM41" s="743"/>
      <c r="TWN41" s="743"/>
      <c r="TWO41" s="743"/>
      <c r="TWP41" s="743"/>
      <c r="TWQ41" s="743"/>
      <c r="TWR41" s="743"/>
      <c r="TWS41" s="743"/>
      <c r="TWT41" s="743"/>
      <c r="TWU41" s="743"/>
      <c r="TWV41" s="743"/>
      <c r="TWW41" s="743"/>
      <c r="TWX41" s="743"/>
      <c r="TWY41" s="743"/>
      <c r="TWZ41" s="743"/>
      <c r="TXA41" s="743"/>
      <c r="TXB41" s="743"/>
      <c r="TXC41" s="743"/>
      <c r="TXD41" s="743"/>
      <c r="TXE41" s="743"/>
      <c r="TXF41" s="743"/>
      <c r="TXG41" s="743"/>
      <c r="TXH41" s="743"/>
      <c r="TXI41" s="743"/>
      <c r="TXJ41" s="743"/>
      <c r="TXK41" s="743"/>
      <c r="TXL41" s="743"/>
      <c r="TXM41" s="743"/>
      <c r="TXN41" s="742"/>
      <c r="TXO41" s="743"/>
      <c r="TXP41" s="743"/>
      <c r="TXQ41" s="743"/>
      <c r="TXR41" s="743"/>
      <c r="TXS41" s="743"/>
      <c r="TXT41" s="743"/>
      <c r="TXU41" s="743"/>
      <c r="TXV41" s="743"/>
      <c r="TXW41" s="743"/>
      <c r="TXX41" s="743"/>
      <c r="TXY41" s="743"/>
      <c r="TXZ41" s="743"/>
      <c r="TYA41" s="743"/>
      <c r="TYB41" s="743"/>
      <c r="TYC41" s="743"/>
      <c r="TYD41" s="743"/>
      <c r="TYE41" s="743"/>
      <c r="TYF41" s="743"/>
      <c r="TYG41" s="743"/>
      <c r="TYH41" s="743"/>
      <c r="TYI41" s="743"/>
      <c r="TYJ41" s="743"/>
      <c r="TYK41" s="743"/>
      <c r="TYL41" s="743"/>
      <c r="TYM41" s="743"/>
      <c r="TYN41" s="743"/>
      <c r="TYO41" s="743"/>
      <c r="TYP41" s="743"/>
      <c r="TYQ41" s="743"/>
      <c r="TYR41" s="743"/>
      <c r="TYS41" s="742"/>
      <c r="TYT41" s="743"/>
      <c r="TYU41" s="743"/>
      <c r="TYV41" s="743"/>
      <c r="TYW41" s="743"/>
      <c r="TYX41" s="743"/>
      <c r="TYY41" s="743"/>
      <c r="TYZ41" s="743"/>
      <c r="TZA41" s="743"/>
      <c r="TZB41" s="743"/>
      <c r="TZC41" s="743"/>
      <c r="TZD41" s="743"/>
      <c r="TZE41" s="743"/>
      <c r="TZF41" s="743"/>
      <c r="TZG41" s="743"/>
      <c r="TZH41" s="743"/>
      <c r="TZI41" s="743"/>
      <c r="TZJ41" s="743"/>
      <c r="TZK41" s="743"/>
      <c r="TZL41" s="743"/>
      <c r="TZM41" s="743"/>
      <c r="TZN41" s="743"/>
      <c r="TZO41" s="743"/>
      <c r="TZP41" s="743"/>
      <c r="TZQ41" s="743"/>
      <c r="TZR41" s="743"/>
      <c r="TZS41" s="743"/>
      <c r="TZT41" s="743"/>
      <c r="TZU41" s="743"/>
      <c r="TZV41" s="743"/>
      <c r="TZW41" s="743"/>
      <c r="TZX41" s="742"/>
      <c r="TZY41" s="743"/>
      <c r="TZZ41" s="743"/>
      <c r="UAA41" s="743"/>
      <c r="UAB41" s="743"/>
      <c r="UAC41" s="743"/>
      <c r="UAD41" s="743"/>
      <c r="UAE41" s="743"/>
      <c r="UAF41" s="743"/>
      <c r="UAG41" s="743"/>
      <c r="UAH41" s="743"/>
      <c r="UAI41" s="743"/>
      <c r="UAJ41" s="743"/>
      <c r="UAK41" s="743"/>
      <c r="UAL41" s="743"/>
      <c r="UAM41" s="743"/>
      <c r="UAN41" s="743"/>
      <c r="UAO41" s="743"/>
      <c r="UAP41" s="743"/>
      <c r="UAQ41" s="743"/>
      <c r="UAR41" s="743"/>
      <c r="UAS41" s="743"/>
      <c r="UAT41" s="743"/>
      <c r="UAU41" s="743"/>
      <c r="UAV41" s="743"/>
      <c r="UAW41" s="743"/>
      <c r="UAX41" s="743"/>
      <c r="UAY41" s="743"/>
      <c r="UAZ41" s="743"/>
      <c r="UBA41" s="743"/>
      <c r="UBB41" s="743"/>
      <c r="UBC41" s="742"/>
      <c r="UBD41" s="743"/>
      <c r="UBE41" s="743"/>
      <c r="UBF41" s="743"/>
      <c r="UBG41" s="743"/>
      <c r="UBH41" s="743"/>
      <c r="UBI41" s="743"/>
      <c r="UBJ41" s="743"/>
      <c r="UBK41" s="743"/>
      <c r="UBL41" s="743"/>
      <c r="UBM41" s="743"/>
      <c r="UBN41" s="743"/>
      <c r="UBO41" s="743"/>
      <c r="UBP41" s="743"/>
      <c r="UBQ41" s="743"/>
      <c r="UBR41" s="743"/>
      <c r="UBS41" s="743"/>
      <c r="UBT41" s="743"/>
      <c r="UBU41" s="743"/>
      <c r="UBV41" s="743"/>
      <c r="UBW41" s="743"/>
      <c r="UBX41" s="743"/>
      <c r="UBY41" s="743"/>
      <c r="UBZ41" s="743"/>
      <c r="UCA41" s="743"/>
      <c r="UCB41" s="743"/>
      <c r="UCC41" s="743"/>
      <c r="UCD41" s="743"/>
      <c r="UCE41" s="743"/>
      <c r="UCF41" s="743"/>
      <c r="UCG41" s="743"/>
      <c r="UCH41" s="742"/>
      <c r="UCI41" s="743"/>
      <c r="UCJ41" s="743"/>
      <c r="UCK41" s="743"/>
      <c r="UCL41" s="743"/>
      <c r="UCM41" s="743"/>
      <c r="UCN41" s="743"/>
      <c r="UCO41" s="743"/>
      <c r="UCP41" s="743"/>
      <c r="UCQ41" s="743"/>
      <c r="UCR41" s="743"/>
      <c r="UCS41" s="743"/>
      <c r="UCT41" s="743"/>
      <c r="UCU41" s="743"/>
      <c r="UCV41" s="743"/>
      <c r="UCW41" s="743"/>
      <c r="UCX41" s="743"/>
      <c r="UCY41" s="743"/>
      <c r="UCZ41" s="743"/>
      <c r="UDA41" s="743"/>
      <c r="UDB41" s="743"/>
      <c r="UDC41" s="743"/>
      <c r="UDD41" s="743"/>
      <c r="UDE41" s="743"/>
      <c r="UDF41" s="743"/>
      <c r="UDG41" s="743"/>
      <c r="UDH41" s="743"/>
      <c r="UDI41" s="743"/>
      <c r="UDJ41" s="743"/>
      <c r="UDK41" s="743"/>
      <c r="UDL41" s="743"/>
      <c r="UDM41" s="742"/>
      <c r="UDN41" s="743"/>
      <c r="UDO41" s="743"/>
      <c r="UDP41" s="743"/>
      <c r="UDQ41" s="743"/>
      <c r="UDR41" s="743"/>
      <c r="UDS41" s="743"/>
      <c r="UDT41" s="743"/>
      <c r="UDU41" s="743"/>
      <c r="UDV41" s="743"/>
      <c r="UDW41" s="743"/>
      <c r="UDX41" s="743"/>
      <c r="UDY41" s="743"/>
      <c r="UDZ41" s="743"/>
      <c r="UEA41" s="743"/>
      <c r="UEB41" s="743"/>
      <c r="UEC41" s="743"/>
      <c r="UED41" s="743"/>
      <c r="UEE41" s="743"/>
      <c r="UEF41" s="743"/>
      <c r="UEG41" s="743"/>
      <c r="UEH41" s="743"/>
      <c r="UEI41" s="743"/>
      <c r="UEJ41" s="743"/>
      <c r="UEK41" s="743"/>
      <c r="UEL41" s="743"/>
      <c r="UEM41" s="743"/>
      <c r="UEN41" s="743"/>
      <c r="UEO41" s="743"/>
      <c r="UEP41" s="743"/>
      <c r="UEQ41" s="743"/>
      <c r="UER41" s="742"/>
      <c r="UES41" s="743"/>
      <c r="UET41" s="743"/>
      <c r="UEU41" s="743"/>
      <c r="UEV41" s="743"/>
      <c r="UEW41" s="743"/>
      <c r="UEX41" s="743"/>
      <c r="UEY41" s="743"/>
      <c r="UEZ41" s="743"/>
      <c r="UFA41" s="743"/>
      <c r="UFB41" s="743"/>
      <c r="UFC41" s="743"/>
      <c r="UFD41" s="743"/>
      <c r="UFE41" s="743"/>
      <c r="UFF41" s="743"/>
      <c r="UFG41" s="743"/>
      <c r="UFH41" s="743"/>
      <c r="UFI41" s="743"/>
      <c r="UFJ41" s="743"/>
      <c r="UFK41" s="743"/>
      <c r="UFL41" s="743"/>
      <c r="UFM41" s="743"/>
      <c r="UFN41" s="743"/>
      <c r="UFO41" s="743"/>
      <c r="UFP41" s="743"/>
      <c r="UFQ41" s="743"/>
      <c r="UFR41" s="743"/>
      <c r="UFS41" s="743"/>
      <c r="UFT41" s="743"/>
      <c r="UFU41" s="743"/>
      <c r="UFV41" s="743"/>
      <c r="UFW41" s="742"/>
      <c r="UFX41" s="743"/>
      <c r="UFY41" s="743"/>
      <c r="UFZ41" s="743"/>
      <c r="UGA41" s="743"/>
      <c r="UGB41" s="743"/>
      <c r="UGC41" s="743"/>
      <c r="UGD41" s="743"/>
      <c r="UGE41" s="743"/>
      <c r="UGF41" s="743"/>
      <c r="UGG41" s="743"/>
      <c r="UGH41" s="743"/>
      <c r="UGI41" s="743"/>
      <c r="UGJ41" s="743"/>
      <c r="UGK41" s="743"/>
      <c r="UGL41" s="743"/>
      <c r="UGM41" s="743"/>
      <c r="UGN41" s="743"/>
      <c r="UGO41" s="743"/>
      <c r="UGP41" s="743"/>
      <c r="UGQ41" s="743"/>
      <c r="UGR41" s="743"/>
      <c r="UGS41" s="743"/>
      <c r="UGT41" s="743"/>
      <c r="UGU41" s="743"/>
      <c r="UGV41" s="743"/>
      <c r="UGW41" s="743"/>
      <c r="UGX41" s="743"/>
      <c r="UGY41" s="743"/>
      <c r="UGZ41" s="743"/>
      <c r="UHA41" s="743"/>
      <c r="UHB41" s="742"/>
      <c r="UHC41" s="743"/>
      <c r="UHD41" s="743"/>
      <c r="UHE41" s="743"/>
      <c r="UHF41" s="743"/>
      <c r="UHG41" s="743"/>
      <c r="UHH41" s="743"/>
      <c r="UHI41" s="743"/>
      <c r="UHJ41" s="743"/>
      <c r="UHK41" s="743"/>
      <c r="UHL41" s="743"/>
      <c r="UHM41" s="743"/>
      <c r="UHN41" s="743"/>
      <c r="UHO41" s="743"/>
      <c r="UHP41" s="743"/>
      <c r="UHQ41" s="743"/>
      <c r="UHR41" s="743"/>
      <c r="UHS41" s="743"/>
      <c r="UHT41" s="743"/>
      <c r="UHU41" s="743"/>
      <c r="UHV41" s="743"/>
      <c r="UHW41" s="743"/>
      <c r="UHX41" s="743"/>
      <c r="UHY41" s="743"/>
      <c r="UHZ41" s="743"/>
      <c r="UIA41" s="743"/>
      <c r="UIB41" s="743"/>
      <c r="UIC41" s="743"/>
      <c r="UID41" s="743"/>
      <c r="UIE41" s="743"/>
      <c r="UIF41" s="743"/>
      <c r="UIG41" s="742"/>
      <c r="UIH41" s="743"/>
      <c r="UII41" s="743"/>
      <c r="UIJ41" s="743"/>
      <c r="UIK41" s="743"/>
      <c r="UIL41" s="743"/>
      <c r="UIM41" s="743"/>
      <c r="UIN41" s="743"/>
      <c r="UIO41" s="743"/>
      <c r="UIP41" s="743"/>
      <c r="UIQ41" s="743"/>
      <c r="UIR41" s="743"/>
      <c r="UIS41" s="743"/>
      <c r="UIT41" s="743"/>
      <c r="UIU41" s="743"/>
      <c r="UIV41" s="743"/>
      <c r="UIW41" s="743"/>
      <c r="UIX41" s="743"/>
      <c r="UIY41" s="743"/>
      <c r="UIZ41" s="743"/>
      <c r="UJA41" s="743"/>
      <c r="UJB41" s="743"/>
      <c r="UJC41" s="743"/>
      <c r="UJD41" s="743"/>
      <c r="UJE41" s="743"/>
      <c r="UJF41" s="743"/>
      <c r="UJG41" s="743"/>
      <c r="UJH41" s="743"/>
      <c r="UJI41" s="743"/>
      <c r="UJJ41" s="743"/>
      <c r="UJK41" s="743"/>
      <c r="UJL41" s="742"/>
      <c r="UJM41" s="743"/>
      <c r="UJN41" s="743"/>
      <c r="UJO41" s="743"/>
      <c r="UJP41" s="743"/>
      <c r="UJQ41" s="743"/>
      <c r="UJR41" s="743"/>
      <c r="UJS41" s="743"/>
      <c r="UJT41" s="743"/>
      <c r="UJU41" s="743"/>
      <c r="UJV41" s="743"/>
      <c r="UJW41" s="743"/>
      <c r="UJX41" s="743"/>
      <c r="UJY41" s="743"/>
      <c r="UJZ41" s="743"/>
      <c r="UKA41" s="743"/>
      <c r="UKB41" s="743"/>
      <c r="UKC41" s="743"/>
      <c r="UKD41" s="743"/>
      <c r="UKE41" s="743"/>
      <c r="UKF41" s="743"/>
      <c r="UKG41" s="743"/>
      <c r="UKH41" s="743"/>
      <c r="UKI41" s="743"/>
      <c r="UKJ41" s="743"/>
      <c r="UKK41" s="743"/>
      <c r="UKL41" s="743"/>
      <c r="UKM41" s="743"/>
      <c r="UKN41" s="743"/>
      <c r="UKO41" s="743"/>
      <c r="UKP41" s="743"/>
      <c r="UKQ41" s="742"/>
      <c r="UKR41" s="743"/>
      <c r="UKS41" s="743"/>
      <c r="UKT41" s="743"/>
      <c r="UKU41" s="743"/>
      <c r="UKV41" s="743"/>
      <c r="UKW41" s="743"/>
      <c r="UKX41" s="743"/>
      <c r="UKY41" s="743"/>
      <c r="UKZ41" s="743"/>
      <c r="ULA41" s="743"/>
      <c r="ULB41" s="743"/>
      <c r="ULC41" s="743"/>
      <c r="ULD41" s="743"/>
      <c r="ULE41" s="743"/>
      <c r="ULF41" s="743"/>
      <c r="ULG41" s="743"/>
      <c r="ULH41" s="743"/>
      <c r="ULI41" s="743"/>
      <c r="ULJ41" s="743"/>
      <c r="ULK41" s="743"/>
      <c r="ULL41" s="743"/>
      <c r="ULM41" s="743"/>
      <c r="ULN41" s="743"/>
      <c r="ULO41" s="743"/>
      <c r="ULP41" s="743"/>
      <c r="ULQ41" s="743"/>
      <c r="ULR41" s="743"/>
      <c r="ULS41" s="743"/>
      <c r="ULT41" s="743"/>
      <c r="ULU41" s="743"/>
      <c r="ULV41" s="742"/>
      <c r="ULW41" s="743"/>
      <c r="ULX41" s="743"/>
      <c r="ULY41" s="743"/>
      <c r="ULZ41" s="743"/>
      <c r="UMA41" s="743"/>
      <c r="UMB41" s="743"/>
      <c r="UMC41" s="743"/>
      <c r="UMD41" s="743"/>
      <c r="UME41" s="743"/>
      <c r="UMF41" s="743"/>
      <c r="UMG41" s="743"/>
      <c r="UMH41" s="743"/>
      <c r="UMI41" s="743"/>
      <c r="UMJ41" s="743"/>
      <c r="UMK41" s="743"/>
      <c r="UML41" s="743"/>
      <c r="UMM41" s="743"/>
      <c r="UMN41" s="743"/>
      <c r="UMO41" s="743"/>
      <c r="UMP41" s="743"/>
      <c r="UMQ41" s="743"/>
      <c r="UMR41" s="743"/>
      <c r="UMS41" s="743"/>
      <c r="UMT41" s="743"/>
      <c r="UMU41" s="743"/>
      <c r="UMV41" s="743"/>
      <c r="UMW41" s="743"/>
      <c r="UMX41" s="743"/>
      <c r="UMY41" s="743"/>
      <c r="UMZ41" s="743"/>
      <c r="UNA41" s="742"/>
      <c r="UNB41" s="743"/>
      <c r="UNC41" s="743"/>
      <c r="UND41" s="743"/>
      <c r="UNE41" s="743"/>
      <c r="UNF41" s="743"/>
      <c r="UNG41" s="743"/>
      <c r="UNH41" s="743"/>
      <c r="UNI41" s="743"/>
      <c r="UNJ41" s="743"/>
      <c r="UNK41" s="743"/>
      <c r="UNL41" s="743"/>
      <c r="UNM41" s="743"/>
      <c r="UNN41" s="743"/>
      <c r="UNO41" s="743"/>
      <c r="UNP41" s="743"/>
      <c r="UNQ41" s="743"/>
      <c r="UNR41" s="743"/>
      <c r="UNS41" s="743"/>
      <c r="UNT41" s="743"/>
      <c r="UNU41" s="743"/>
      <c r="UNV41" s="743"/>
      <c r="UNW41" s="743"/>
      <c r="UNX41" s="743"/>
      <c r="UNY41" s="743"/>
      <c r="UNZ41" s="743"/>
      <c r="UOA41" s="743"/>
      <c r="UOB41" s="743"/>
      <c r="UOC41" s="743"/>
      <c r="UOD41" s="743"/>
      <c r="UOE41" s="743"/>
      <c r="UOF41" s="742"/>
      <c r="UOG41" s="743"/>
      <c r="UOH41" s="743"/>
      <c r="UOI41" s="743"/>
      <c r="UOJ41" s="743"/>
      <c r="UOK41" s="743"/>
      <c r="UOL41" s="743"/>
      <c r="UOM41" s="743"/>
      <c r="UON41" s="743"/>
      <c r="UOO41" s="743"/>
      <c r="UOP41" s="743"/>
      <c r="UOQ41" s="743"/>
      <c r="UOR41" s="743"/>
      <c r="UOS41" s="743"/>
      <c r="UOT41" s="743"/>
      <c r="UOU41" s="743"/>
      <c r="UOV41" s="743"/>
      <c r="UOW41" s="743"/>
      <c r="UOX41" s="743"/>
      <c r="UOY41" s="743"/>
      <c r="UOZ41" s="743"/>
      <c r="UPA41" s="743"/>
      <c r="UPB41" s="743"/>
      <c r="UPC41" s="743"/>
      <c r="UPD41" s="743"/>
      <c r="UPE41" s="743"/>
      <c r="UPF41" s="743"/>
      <c r="UPG41" s="743"/>
      <c r="UPH41" s="743"/>
      <c r="UPI41" s="743"/>
      <c r="UPJ41" s="743"/>
      <c r="UPK41" s="742"/>
      <c r="UPL41" s="743"/>
      <c r="UPM41" s="743"/>
      <c r="UPN41" s="743"/>
      <c r="UPO41" s="743"/>
      <c r="UPP41" s="743"/>
      <c r="UPQ41" s="743"/>
      <c r="UPR41" s="743"/>
      <c r="UPS41" s="743"/>
      <c r="UPT41" s="743"/>
      <c r="UPU41" s="743"/>
      <c r="UPV41" s="743"/>
      <c r="UPW41" s="743"/>
      <c r="UPX41" s="743"/>
      <c r="UPY41" s="743"/>
      <c r="UPZ41" s="743"/>
      <c r="UQA41" s="743"/>
      <c r="UQB41" s="743"/>
      <c r="UQC41" s="743"/>
      <c r="UQD41" s="743"/>
      <c r="UQE41" s="743"/>
      <c r="UQF41" s="743"/>
      <c r="UQG41" s="743"/>
      <c r="UQH41" s="743"/>
      <c r="UQI41" s="743"/>
      <c r="UQJ41" s="743"/>
      <c r="UQK41" s="743"/>
      <c r="UQL41" s="743"/>
      <c r="UQM41" s="743"/>
      <c r="UQN41" s="743"/>
      <c r="UQO41" s="743"/>
      <c r="UQP41" s="742"/>
      <c r="UQQ41" s="743"/>
      <c r="UQR41" s="743"/>
      <c r="UQS41" s="743"/>
      <c r="UQT41" s="743"/>
      <c r="UQU41" s="743"/>
      <c r="UQV41" s="743"/>
      <c r="UQW41" s="743"/>
      <c r="UQX41" s="743"/>
      <c r="UQY41" s="743"/>
      <c r="UQZ41" s="743"/>
      <c r="URA41" s="743"/>
      <c r="URB41" s="743"/>
      <c r="URC41" s="743"/>
      <c r="URD41" s="743"/>
      <c r="URE41" s="743"/>
      <c r="URF41" s="743"/>
      <c r="URG41" s="743"/>
      <c r="URH41" s="743"/>
      <c r="URI41" s="743"/>
      <c r="URJ41" s="743"/>
      <c r="URK41" s="743"/>
      <c r="URL41" s="743"/>
      <c r="URM41" s="743"/>
      <c r="URN41" s="743"/>
      <c r="URO41" s="743"/>
      <c r="URP41" s="743"/>
      <c r="URQ41" s="743"/>
      <c r="URR41" s="743"/>
      <c r="URS41" s="743"/>
      <c r="URT41" s="743"/>
      <c r="URU41" s="742"/>
      <c r="URV41" s="743"/>
      <c r="URW41" s="743"/>
      <c r="URX41" s="743"/>
      <c r="URY41" s="743"/>
      <c r="URZ41" s="743"/>
      <c r="USA41" s="743"/>
      <c r="USB41" s="743"/>
      <c r="USC41" s="743"/>
      <c r="USD41" s="743"/>
      <c r="USE41" s="743"/>
      <c r="USF41" s="743"/>
      <c r="USG41" s="743"/>
      <c r="USH41" s="743"/>
      <c r="USI41" s="743"/>
      <c r="USJ41" s="743"/>
      <c r="USK41" s="743"/>
      <c r="USL41" s="743"/>
      <c r="USM41" s="743"/>
      <c r="USN41" s="743"/>
      <c r="USO41" s="743"/>
      <c r="USP41" s="743"/>
      <c r="USQ41" s="743"/>
      <c r="USR41" s="743"/>
      <c r="USS41" s="743"/>
      <c r="UST41" s="743"/>
      <c r="USU41" s="743"/>
      <c r="USV41" s="743"/>
      <c r="USW41" s="743"/>
      <c r="USX41" s="743"/>
      <c r="USY41" s="743"/>
      <c r="USZ41" s="742"/>
      <c r="UTA41" s="743"/>
      <c r="UTB41" s="743"/>
      <c r="UTC41" s="743"/>
      <c r="UTD41" s="743"/>
      <c r="UTE41" s="743"/>
      <c r="UTF41" s="743"/>
      <c r="UTG41" s="743"/>
      <c r="UTH41" s="743"/>
      <c r="UTI41" s="743"/>
      <c r="UTJ41" s="743"/>
      <c r="UTK41" s="743"/>
      <c r="UTL41" s="743"/>
      <c r="UTM41" s="743"/>
      <c r="UTN41" s="743"/>
      <c r="UTO41" s="743"/>
      <c r="UTP41" s="743"/>
      <c r="UTQ41" s="743"/>
      <c r="UTR41" s="743"/>
      <c r="UTS41" s="743"/>
      <c r="UTT41" s="743"/>
      <c r="UTU41" s="743"/>
      <c r="UTV41" s="743"/>
      <c r="UTW41" s="743"/>
      <c r="UTX41" s="743"/>
      <c r="UTY41" s="743"/>
      <c r="UTZ41" s="743"/>
      <c r="UUA41" s="743"/>
      <c r="UUB41" s="743"/>
      <c r="UUC41" s="743"/>
      <c r="UUD41" s="743"/>
      <c r="UUE41" s="742"/>
      <c r="UUF41" s="743"/>
      <c r="UUG41" s="743"/>
      <c r="UUH41" s="743"/>
      <c r="UUI41" s="743"/>
      <c r="UUJ41" s="743"/>
      <c r="UUK41" s="743"/>
      <c r="UUL41" s="743"/>
      <c r="UUM41" s="743"/>
      <c r="UUN41" s="743"/>
      <c r="UUO41" s="743"/>
      <c r="UUP41" s="743"/>
      <c r="UUQ41" s="743"/>
      <c r="UUR41" s="743"/>
      <c r="UUS41" s="743"/>
      <c r="UUT41" s="743"/>
      <c r="UUU41" s="743"/>
      <c r="UUV41" s="743"/>
      <c r="UUW41" s="743"/>
      <c r="UUX41" s="743"/>
      <c r="UUY41" s="743"/>
      <c r="UUZ41" s="743"/>
      <c r="UVA41" s="743"/>
      <c r="UVB41" s="743"/>
      <c r="UVC41" s="743"/>
      <c r="UVD41" s="743"/>
      <c r="UVE41" s="743"/>
      <c r="UVF41" s="743"/>
      <c r="UVG41" s="743"/>
      <c r="UVH41" s="743"/>
      <c r="UVI41" s="743"/>
      <c r="UVJ41" s="742"/>
      <c r="UVK41" s="743"/>
      <c r="UVL41" s="743"/>
      <c r="UVM41" s="743"/>
      <c r="UVN41" s="743"/>
      <c r="UVO41" s="743"/>
      <c r="UVP41" s="743"/>
      <c r="UVQ41" s="743"/>
      <c r="UVR41" s="743"/>
      <c r="UVS41" s="743"/>
      <c r="UVT41" s="743"/>
      <c r="UVU41" s="743"/>
      <c r="UVV41" s="743"/>
      <c r="UVW41" s="743"/>
      <c r="UVX41" s="743"/>
      <c r="UVY41" s="743"/>
      <c r="UVZ41" s="743"/>
      <c r="UWA41" s="743"/>
      <c r="UWB41" s="743"/>
      <c r="UWC41" s="743"/>
      <c r="UWD41" s="743"/>
      <c r="UWE41" s="743"/>
      <c r="UWF41" s="743"/>
      <c r="UWG41" s="743"/>
      <c r="UWH41" s="743"/>
      <c r="UWI41" s="743"/>
      <c r="UWJ41" s="743"/>
      <c r="UWK41" s="743"/>
      <c r="UWL41" s="743"/>
      <c r="UWM41" s="743"/>
      <c r="UWN41" s="743"/>
      <c r="UWO41" s="742"/>
      <c r="UWP41" s="743"/>
      <c r="UWQ41" s="743"/>
      <c r="UWR41" s="743"/>
      <c r="UWS41" s="743"/>
      <c r="UWT41" s="743"/>
      <c r="UWU41" s="743"/>
      <c r="UWV41" s="743"/>
      <c r="UWW41" s="743"/>
      <c r="UWX41" s="743"/>
      <c r="UWY41" s="743"/>
      <c r="UWZ41" s="743"/>
      <c r="UXA41" s="743"/>
      <c r="UXB41" s="743"/>
      <c r="UXC41" s="743"/>
      <c r="UXD41" s="743"/>
      <c r="UXE41" s="743"/>
      <c r="UXF41" s="743"/>
      <c r="UXG41" s="743"/>
      <c r="UXH41" s="743"/>
      <c r="UXI41" s="743"/>
      <c r="UXJ41" s="743"/>
      <c r="UXK41" s="743"/>
      <c r="UXL41" s="743"/>
      <c r="UXM41" s="743"/>
      <c r="UXN41" s="743"/>
      <c r="UXO41" s="743"/>
      <c r="UXP41" s="743"/>
      <c r="UXQ41" s="743"/>
      <c r="UXR41" s="743"/>
      <c r="UXS41" s="743"/>
      <c r="UXT41" s="742"/>
      <c r="UXU41" s="743"/>
      <c r="UXV41" s="743"/>
      <c r="UXW41" s="743"/>
      <c r="UXX41" s="743"/>
      <c r="UXY41" s="743"/>
      <c r="UXZ41" s="743"/>
      <c r="UYA41" s="743"/>
      <c r="UYB41" s="743"/>
      <c r="UYC41" s="743"/>
      <c r="UYD41" s="743"/>
      <c r="UYE41" s="743"/>
      <c r="UYF41" s="743"/>
      <c r="UYG41" s="743"/>
      <c r="UYH41" s="743"/>
      <c r="UYI41" s="743"/>
      <c r="UYJ41" s="743"/>
      <c r="UYK41" s="743"/>
      <c r="UYL41" s="743"/>
      <c r="UYM41" s="743"/>
      <c r="UYN41" s="743"/>
      <c r="UYO41" s="743"/>
      <c r="UYP41" s="743"/>
      <c r="UYQ41" s="743"/>
      <c r="UYR41" s="743"/>
      <c r="UYS41" s="743"/>
      <c r="UYT41" s="743"/>
      <c r="UYU41" s="743"/>
      <c r="UYV41" s="743"/>
      <c r="UYW41" s="743"/>
      <c r="UYX41" s="743"/>
      <c r="UYY41" s="742"/>
      <c r="UYZ41" s="743"/>
      <c r="UZA41" s="743"/>
      <c r="UZB41" s="743"/>
      <c r="UZC41" s="743"/>
      <c r="UZD41" s="743"/>
      <c r="UZE41" s="743"/>
      <c r="UZF41" s="743"/>
      <c r="UZG41" s="743"/>
      <c r="UZH41" s="743"/>
      <c r="UZI41" s="743"/>
      <c r="UZJ41" s="743"/>
      <c r="UZK41" s="743"/>
      <c r="UZL41" s="743"/>
      <c r="UZM41" s="743"/>
      <c r="UZN41" s="743"/>
      <c r="UZO41" s="743"/>
      <c r="UZP41" s="743"/>
      <c r="UZQ41" s="743"/>
      <c r="UZR41" s="743"/>
      <c r="UZS41" s="743"/>
      <c r="UZT41" s="743"/>
      <c r="UZU41" s="743"/>
      <c r="UZV41" s="743"/>
      <c r="UZW41" s="743"/>
      <c r="UZX41" s="743"/>
      <c r="UZY41" s="743"/>
      <c r="UZZ41" s="743"/>
      <c r="VAA41" s="743"/>
      <c r="VAB41" s="743"/>
      <c r="VAC41" s="743"/>
      <c r="VAD41" s="742"/>
      <c r="VAE41" s="743"/>
      <c r="VAF41" s="743"/>
      <c r="VAG41" s="743"/>
      <c r="VAH41" s="743"/>
      <c r="VAI41" s="743"/>
      <c r="VAJ41" s="743"/>
      <c r="VAK41" s="743"/>
      <c r="VAL41" s="743"/>
      <c r="VAM41" s="743"/>
      <c r="VAN41" s="743"/>
      <c r="VAO41" s="743"/>
      <c r="VAP41" s="743"/>
      <c r="VAQ41" s="743"/>
      <c r="VAR41" s="743"/>
      <c r="VAS41" s="743"/>
      <c r="VAT41" s="743"/>
      <c r="VAU41" s="743"/>
      <c r="VAV41" s="743"/>
      <c r="VAW41" s="743"/>
      <c r="VAX41" s="743"/>
      <c r="VAY41" s="743"/>
      <c r="VAZ41" s="743"/>
      <c r="VBA41" s="743"/>
      <c r="VBB41" s="743"/>
      <c r="VBC41" s="743"/>
      <c r="VBD41" s="743"/>
      <c r="VBE41" s="743"/>
      <c r="VBF41" s="743"/>
      <c r="VBG41" s="743"/>
      <c r="VBH41" s="743"/>
      <c r="VBI41" s="742"/>
      <c r="VBJ41" s="743"/>
      <c r="VBK41" s="743"/>
      <c r="VBL41" s="743"/>
      <c r="VBM41" s="743"/>
      <c r="VBN41" s="743"/>
      <c r="VBO41" s="743"/>
      <c r="VBP41" s="743"/>
      <c r="VBQ41" s="743"/>
      <c r="VBR41" s="743"/>
      <c r="VBS41" s="743"/>
      <c r="VBT41" s="743"/>
      <c r="VBU41" s="743"/>
      <c r="VBV41" s="743"/>
      <c r="VBW41" s="743"/>
      <c r="VBX41" s="743"/>
      <c r="VBY41" s="743"/>
      <c r="VBZ41" s="743"/>
      <c r="VCA41" s="743"/>
      <c r="VCB41" s="743"/>
      <c r="VCC41" s="743"/>
      <c r="VCD41" s="743"/>
      <c r="VCE41" s="743"/>
      <c r="VCF41" s="743"/>
      <c r="VCG41" s="743"/>
      <c r="VCH41" s="743"/>
      <c r="VCI41" s="743"/>
      <c r="VCJ41" s="743"/>
      <c r="VCK41" s="743"/>
      <c r="VCL41" s="743"/>
      <c r="VCM41" s="743"/>
      <c r="VCN41" s="742"/>
      <c r="VCO41" s="743"/>
      <c r="VCP41" s="743"/>
      <c r="VCQ41" s="743"/>
      <c r="VCR41" s="743"/>
      <c r="VCS41" s="743"/>
      <c r="VCT41" s="743"/>
      <c r="VCU41" s="743"/>
      <c r="VCV41" s="743"/>
      <c r="VCW41" s="743"/>
      <c r="VCX41" s="743"/>
      <c r="VCY41" s="743"/>
      <c r="VCZ41" s="743"/>
      <c r="VDA41" s="743"/>
      <c r="VDB41" s="743"/>
      <c r="VDC41" s="743"/>
      <c r="VDD41" s="743"/>
      <c r="VDE41" s="743"/>
      <c r="VDF41" s="743"/>
      <c r="VDG41" s="743"/>
      <c r="VDH41" s="743"/>
      <c r="VDI41" s="743"/>
      <c r="VDJ41" s="743"/>
      <c r="VDK41" s="743"/>
      <c r="VDL41" s="743"/>
      <c r="VDM41" s="743"/>
      <c r="VDN41" s="743"/>
      <c r="VDO41" s="743"/>
      <c r="VDP41" s="743"/>
      <c r="VDQ41" s="743"/>
      <c r="VDR41" s="743"/>
      <c r="VDS41" s="742"/>
      <c r="VDT41" s="743"/>
      <c r="VDU41" s="743"/>
      <c r="VDV41" s="743"/>
      <c r="VDW41" s="743"/>
      <c r="VDX41" s="743"/>
      <c r="VDY41" s="743"/>
      <c r="VDZ41" s="743"/>
      <c r="VEA41" s="743"/>
      <c r="VEB41" s="743"/>
      <c r="VEC41" s="743"/>
      <c r="VED41" s="743"/>
      <c r="VEE41" s="743"/>
      <c r="VEF41" s="743"/>
      <c r="VEG41" s="743"/>
      <c r="VEH41" s="743"/>
      <c r="VEI41" s="743"/>
      <c r="VEJ41" s="743"/>
      <c r="VEK41" s="743"/>
      <c r="VEL41" s="743"/>
      <c r="VEM41" s="743"/>
      <c r="VEN41" s="743"/>
      <c r="VEO41" s="743"/>
      <c r="VEP41" s="743"/>
      <c r="VEQ41" s="743"/>
      <c r="VER41" s="743"/>
      <c r="VES41" s="743"/>
      <c r="VET41" s="743"/>
      <c r="VEU41" s="743"/>
      <c r="VEV41" s="743"/>
      <c r="VEW41" s="743"/>
      <c r="VEX41" s="742"/>
      <c r="VEY41" s="743"/>
      <c r="VEZ41" s="743"/>
      <c r="VFA41" s="743"/>
      <c r="VFB41" s="743"/>
      <c r="VFC41" s="743"/>
      <c r="VFD41" s="743"/>
      <c r="VFE41" s="743"/>
      <c r="VFF41" s="743"/>
      <c r="VFG41" s="743"/>
      <c r="VFH41" s="743"/>
      <c r="VFI41" s="743"/>
      <c r="VFJ41" s="743"/>
      <c r="VFK41" s="743"/>
      <c r="VFL41" s="743"/>
      <c r="VFM41" s="743"/>
      <c r="VFN41" s="743"/>
      <c r="VFO41" s="743"/>
      <c r="VFP41" s="743"/>
      <c r="VFQ41" s="743"/>
      <c r="VFR41" s="743"/>
      <c r="VFS41" s="743"/>
      <c r="VFT41" s="743"/>
      <c r="VFU41" s="743"/>
      <c r="VFV41" s="743"/>
      <c r="VFW41" s="743"/>
      <c r="VFX41" s="743"/>
      <c r="VFY41" s="743"/>
      <c r="VFZ41" s="743"/>
      <c r="VGA41" s="743"/>
      <c r="VGB41" s="743"/>
      <c r="VGC41" s="742"/>
      <c r="VGD41" s="743"/>
      <c r="VGE41" s="743"/>
      <c r="VGF41" s="743"/>
      <c r="VGG41" s="743"/>
      <c r="VGH41" s="743"/>
      <c r="VGI41" s="743"/>
      <c r="VGJ41" s="743"/>
      <c r="VGK41" s="743"/>
      <c r="VGL41" s="743"/>
      <c r="VGM41" s="743"/>
      <c r="VGN41" s="743"/>
      <c r="VGO41" s="743"/>
      <c r="VGP41" s="743"/>
      <c r="VGQ41" s="743"/>
      <c r="VGR41" s="743"/>
      <c r="VGS41" s="743"/>
      <c r="VGT41" s="743"/>
      <c r="VGU41" s="743"/>
      <c r="VGV41" s="743"/>
      <c r="VGW41" s="743"/>
      <c r="VGX41" s="743"/>
      <c r="VGY41" s="743"/>
      <c r="VGZ41" s="743"/>
      <c r="VHA41" s="743"/>
      <c r="VHB41" s="743"/>
      <c r="VHC41" s="743"/>
      <c r="VHD41" s="743"/>
      <c r="VHE41" s="743"/>
      <c r="VHF41" s="743"/>
      <c r="VHG41" s="743"/>
      <c r="VHH41" s="742"/>
      <c r="VHI41" s="743"/>
      <c r="VHJ41" s="743"/>
      <c r="VHK41" s="743"/>
      <c r="VHL41" s="743"/>
      <c r="VHM41" s="743"/>
      <c r="VHN41" s="743"/>
      <c r="VHO41" s="743"/>
      <c r="VHP41" s="743"/>
      <c r="VHQ41" s="743"/>
      <c r="VHR41" s="743"/>
      <c r="VHS41" s="743"/>
      <c r="VHT41" s="743"/>
      <c r="VHU41" s="743"/>
      <c r="VHV41" s="743"/>
      <c r="VHW41" s="743"/>
      <c r="VHX41" s="743"/>
      <c r="VHY41" s="743"/>
      <c r="VHZ41" s="743"/>
      <c r="VIA41" s="743"/>
      <c r="VIB41" s="743"/>
      <c r="VIC41" s="743"/>
      <c r="VID41" s="743"/>
      <c r="VIE41" s="743"/>
      <c r="VIF41" s="743"/>
      <c r="VIG41" s="743"/>
      <c r="VIH41" s="743"/>
      <c r="VII41" s="743"/>
      <c r="VIJ41" s="743"/>
      <c r="VIK41" s="743"/>
      <c r="VIL41" s="743"/>
      <c r="VIM41" s="742"/>
      <c r="VIN41" s="743"/>
      <c r="VIO41" s="743"/>
      <c r="VIP41" s="743"/>
      <c r="VIQ41" s="743"/>
      <c r="VIR41" s="743"/>
      <c r="VIS41" s="743"/>
      <c r="VIT41" s="743"/>
      <c r="VIU41" s="743"/>
      <c r="VIV41" s="743"/>
      <c r="VIW41" s="743"/>
      <c r="VIX41" s="743"/>
      <c r="VIY41" s="743"/>
      <c r="VIZ41" s="743"/>
      <c r="VJA41" s="743"/>
      <c r="VJB41" s="743"/>
      <c r="VJC41" s="743"/>
      <c r="VJD41" s="743"/>
      <c r="VJE41" s="743"/>
      <c r="VJF41" s="743"/>
      <c r="VJG41" s="743"/>
      <c r="VJH41" s="743"/>
      <c r="VJI41" s="743"/>
      <c r="VJJ41" s="743"/>
      <c r="VJK41" s="743"/>
      <c r="VJL41" s="743"/>
      <c r="VJM41" s="743"/>
      <c r="VJN41" s="743"/>
      <c r="VJO41" s="743"/>
      <c r="VJP41" s="743"/>
      <c r="VJQ41" s="743"/>
      <c r="VJR41" s="742"/>
      <c r="VJS41" s="743"/>
      <c r="VJT41" s="743"/>
      <c r="VJU41" s="743"/>
      <c r="VJV41" s="743"/>
      <c r="VJW41" s="743"/>
      <c r="VJX41" s="743"/>
      <c r="VJY41" s="743"/>
      <c r="VJZ41" s="743"/>
      <c r="VKA41" s="743"/>
      <c r="VKB41" s="743"/>
      <c r="VKC41" s="743"/>
      <c r="VKD41" s="743"/>
      <c r="VKE41" s="743"/>
      <c r="VKF41" s="743"/>
      <c r="VKG41" s="743"/>
      <c r="VKH41" s="743"/>
      <c r="VKI41" s="743"/>
      <c r="VKJ41" s="743"/>
      <c r="VKK41" s="743"/>
      <c r="VKL41" s="743"/>
      <c r="VKM41" s="743"/>
      <c r="VKN41" s="743"/>
      <c r="VKO41" s="743"/>
      <c r="VKP41" s="743"/>
      <c r="VKQ41" s="743"/>
      <c r="VKR41" s="743"/>
      <c r="VKS41" s="743"/>
      <c r="VKT41" s="743"/>
      <c r="VKU41" s="743"/>
      <c r="VKV41" s="743"/>
      <c r="VKW41" s="742"/>
      <c r="VKX41" s="743"/>
      <c r="VKY41" s="743"/>
      <c r="VKZ41" s="743"/>
      <c r="VLA41" s="743"/>
      <c r="VLB41" s="743"/>
      <c r="VLC41" s="743"/>
      <c r="VLD41" s="743"/>
      <c r="VLE41" s="743"/>
      <c r="VLF41" s="743"/>
      <c r="VLG41" s="743"/>
      <c r="VLH41" s="743"/>
      <c r="VLI41" s="743"/>
      <c r="VLJ41" s="743"/>
      <c r="VLK41" s="743"/>
      <c r="VLL41" s="743"/>
      <c r="VLM41" s="743"/>
      <c r="VLN41" s="743"/>
      <c r="VLO41" s="743"/>
      <c r="VLP41" s="743"/>
      <c r="VLQ41" s="743"/>
      <c r="VLR41" s="743"/>
      <c r="VLS41" s="743"/>
      <c r="VLT41" s="743"/>
      <c r="VLU41" s="743"/>
      <c r="VLV41" s="743"/>
      <c r="VLW41" s="743"/>
      <c r="VLX41" s="743"/>
      <c r="VLY41" s="743"/>
      <c r="VLZ41" s="743"/>
      <c r="VMA41" s="743"/>
      <c r="VMB41" s="742"/>
      <c r="VMC41" s="743"/>
      <c r="VMD41" s="743"/>
      <c r="VME41" s="743"/>
      <c r="VMF41" s="743"/>
      <c r="VMG41" s="743"/>
      <c r="VMH41" s="743"/>
      <c r="VMI41" s="743"/>
      <c r="VMJ41" s="743"/>
      <c r="VMK41" s="743"/>
      <c r="VML41" s="743"/>
      <c r="VMM41" s="743"/>
      <c r="VMN41" s="743"/>
      <c r="VMO41" s="743"/>
      <c r="VMP41" s="743"/>
      <c r="VMQ41" s="743"/>
      <c r="VMR41" s="743"/>
      <c r="VMS41" s="743"/>
      <c r="VMT41" s="743"/>
      <c r="VMU41" s="743"/>
      <c r="VMV41" s="743"/>
      <c r="VMW41" s="743"/>
      <c r="VMX41" s="743"/>
      <c r="VMY41" s="743"/>
      <c r="VMZ41" s="743"/>
      <c r="VNA41" s="743"/>
      <c r="VNB41" s="743"/>
      <c r="VNC41" s="743"/>
      <c r="VND41" s="743"/>
      <c r="VNE41" s="743"/>
      <c r="VNF41" s="743"/>
      <c r="VNG41" s="742"/>
      <c r="VNH41" s="743"/>
      <c r="VNI41" s="743"/>
      <c r="VNJ41" s="743"/>
      <c r="VNK41" s="743"/>
      <c r="VNL41" s="743"/>
      <c r="VNM41" s="743"/>
      <c r="VNN41" s="743"/>
      <c r="VNO41" s="743"/>
      <c r="VNP41" s="743"/>
      <c r="VNQ41" s="743"/>
      <c r="VNR41" s="743"/>
      <c r="VNS41" s="743"/>
      <c r="VNT41" s="743"/>
      <c r="VNU41" s="743"/>
      <c r="VNV41" s="743"/>
      <c r="VNW41" s="743"/>
      <c r="VNX41" s="743"/>
      <c r="VNY41" s="743"/>
      <c r="VNZ41" s="743"/>
      <c r="VOA41" s="743"/>
      <c r="VOB41" s="743"/>
      <c r="VOC41" s="743"/>
      <c r="VOD41" s="743"/>
      <c r="VOE41" s="743"/>
      <c r="VOF41" s="743"/>
      <c r="VOG41" s="743"/>
      <c r="VOH41" s="743"/>
      <c r="VOI41" s="743"/>
      <c r="VOJ41" s="743"/>
      <c r="VOK41" s="743"/>
      <c r="VOL41" s="742"/>
      <c r="VOM41" s="743"/>
      <c r="VON41" s="743"/>
      <c r="VOO41" s="743"/>
      <c r="VOP41" s="743"/>
      <c r="VOQ41" s="743"/>
      <c r="VOR41" s="743"/>
      <c r="VOS41" s="743"/>
      <c r="VOT41" s="743"/>
      <c r="VOU41" s="743"/>
      <c r="VOV41" s="743"/>
      <c r="VOW41" s="743"/>
      <c r="VOX41" s="743"/>
      <c r="VOY41" s="743"/>
      <c r="VOZ41" s="743"/>
      <c r="VPA41" s="743"/>
      <c r="VPB41" s="743"/>
      <c r="VPC41" s="743"/>
      <c r="VPD41" s="743"/>
      <c r="VPE41" s="743"/>
      <c r="VPF41" s="743"/>
      <c r="VPG41" s="743"/>
      <c r="VPH41" s="743"/>
      <c r="VPI41" s="743"/>
      <c r="VPJ41" s="743"/>
      <c r="VPK41" s="743"/>
      <c r="VPL41" s="743"/>
      <c r="VPM41" s="743"/>
      <c r="VPN41" s="743"/>
      <c r="VPO41" s="743"/>
      <c r="VPP41" s="743"/>
      <c r="VPQ41" s="742"/>
      <c r="VPR41" s="743"/>
      <c r="VPS41" s="743"/>
      <c r="VPT41" s="743"/>
      <c r="VPU41" s="743"/>
      <c r="VPV41" s="743"/>
      <c r="VPW41" s="743"/>
      <c r="VPX41" s="743"/>
      <c r="VPY41" s="743"/>
      <c r="VPZ41" s="743"/>
      <c r="VQA41" s="743"/>
      <c r="VQB41" s="743"/>
      <c r="VQC41" s="743"/>
      <c r="VQD41" s="743"/>
      <c r="VQE41" s="743"/>
      <c r="VQF41" s="743"/>
      <c r="VQG41" s="743"/>
      <c r="VQH41" s="743"/>
      <c r="VQI41" s="743"/>
      <c r="VQJ41" s="743"/>
      <c r="VQK41" s="743"/>
      <c r="VQL41" s="743"/>
      <c r="VQM41" s="743"/>
      <c r="VQN41" s="743"/>
      <c r="VQO41" s="743"/>
      <c r="VQP41" s="743"/>
      <c r="VQQ41" s="743"/>
      <c r="VQR41" s="743"/>
      <c r="VQS41" s="743"/>
      <c r="VQT41" s="743"/>
      <c r="VQU41" s="743"/>
      <c r="VQV41" s="742"/>
      <c r="VQW41" s="743"/>
      <c r="VQX41" s="743"/>
      <c r="VQY41" s="743"/>
      <c r="VQZ41" s="743"/>
      <c r="VRA41" s="743"/>
      <c r="VRB41" s="743"/>
      <c r="VRC41" s="743"/>
      <c r="VRD41" s="743"/>
      <c r="VRE41" s="743"/>
      <c r="VRF41" s="743"/>
      <c r="VRG41" s="743"/>
      <c r="VRH41" s="743"/>
      <c r="VRI41" s="743"/>
      <c r="VRJ41" s="743"/>
      <c r="VRK41" s="743"/>
      <c r="VRL41" s="743"/>
      <c r="VRM41" s="743"/>
      <c r="VRN41" s="743"/>
      <c r="VRO41" s="743"/>
      <c r="VRP41" s="743"/>
      <c r="VRQ41" s="743"/>
      <c r="VRR41" s="743"/>
      <c r="VRS41" s="743"/>
      <c r="VRT41" s="743"/>
      <c r="VRU41" s="743"/>
      <c r="VRV41" s="743"/>
      <c r="VRW41" s="743"/>
      <c r="VRX41" s="743"/>
      <c r="VRY41" s="743"/>
      <c r="VRZ41" s="743"/>
      <c r="VSA41" s="742"/>
      <c r="VSB41" s="743"/>
      <c r="VSC41" s="743"/>
      <c r="VSD41" s="743"/>
      <c r="VSE41" s="743"/>
      <c r="VSF41" s="743"/>
      <c r="VSG41" s="743"/>
      <c r="VSH41" s="743"/>
      <c r="VSI41" s="743"/>
      <c r="VSJ41" s="743"/>
      <c r="VSK41" s="743"/>
      <c r="VSL41" s="743"/>
      <c r="VSM41" s="743"/>
      <c r="VSN41" s="743"/>
      <c r="VSO41" s="743"/>
      <c r="VSP41" s="743"/>
      <c r="VSQ41" s="743"/>
      <c r="VSR41" s="743"/>
      <c r="VSS41" s="743"/>
      <c r="VST41" s="743"/>
      <c r="VSU41" s="743"/>
      <c r="VSV41" s="743"/>
      <c r="VSW41" s="743"/>
      <c r="VSX41" s="743"/>
      <c r="VSY41" s="743"/>
      <c r="VSZ41" s="743"/>
      <c r="VTA41" s="743"/>
      <c r="VTB41" s="743"/>
      <c r="VTC41" s="743"/>
      <c r="VTD41" s="743"/>
      <c r="VTE41" s="743"/>
      <c r="VTF41" s="742"/>
      <c r="VTG41" s="743"/>
      <c r="VTH41" s="743"/>
      <c r="VTI41" s="743"/>
      <c r="VTJ41" s="743"/>
      <c r="VTK41" s="743"/>
      <c r="VTL41" s="743"/>
      <c r="VTM41" s="743"/>
      <c r="VTN41" s="743"/>
      <c r="VTO41" s="743"/>
      <c r="VTP41" s="743"/>
      <c r="VTQ41" s="743"/>
      <c r="VTR41" s="743"/>
      <c r="VTS41" s="743"/>
      <c r="VTT41" s="743"/>
      <c r="VTU41" s="743"/>
      <c r="VTV41" s="743"/>
      <c r="VTW41" s="743"/>
      <c r="VTX41" s="743"/>
      <c r="VTY41" s="743"/>
      <c r="VTZ41" s="743"/>
      <c r="VUA41" s="743"/>
      <c r="VUB41" s="743"/>
      <c r="VUC41" s="743"/>
      <c r="VUD41" s="743"/>
      <c r="VUE41" s="743"/>
      <c r="VUF41" s="743"/>
      <c r="VUG41" s="743"/>
      <c r="VUH41" s="743"/>
      <c r="VUI41" s="743"/>
      <c r="VUJ41" s="743"/>
      <c r="VUK41" s="742"/>
      <c r="VUL41" s="743"/>
      <c r="VUM41" s="743"/>
      <c r="VUN41" s="743"/>
      <c r="VUO41" s="743"/>
      <c r="VUP41" s="743"/>
      <c r="VUQ41" s="743"/>
      <c r="VUR41" s="743"/>
      <c r="VUS41" s="743"/>
      <c r="VUT41" s="743"/>
      <c r="VUU41" s="743"/>
      <c r="VUV41" s="743"/>
      <c r="VUW41" s="743"/>
      <c r="VUX41" s="743"/>
      <c r="VUY41" s="743"/>
      <c r="VUZ41" s="743"/>
      <c r="VVA41" s="743"/>
      <c r="VVB41" s="743"/>
      <c r="VVC41" s="743"/>
      <c r="VVD41" s="743"/>
      <c r="VVE41" s="743"/>
      <c r="VVF41" s="743"/>
      <c r="VVG41" s="743"/>
      <c r="VVH41" s="743"/>
      <c r="VVI41" s="743"/>
      <c r="VVJ41" s="743"/>
      <c r="VVK41" s="743"/>
      <c r="VVL41" s="743"/>
      <c r="VVM41" s="743"/>
      <c r="VVN41" s="743"/>
      <c r="VVO41" s="743"/>
      <c r="VVP41" s="742"/>
      <c r="VVQ41" s="743"/>
      <c r="VVR41" s="743"/>
      <c r="VVS41" s="743"/>
      <c r="VVT41" s="743"/>
      <c r="VVU41" s="743"/>
      <c r="VVV41" s="743"/>
      <c r="VVW41" s="743"/>
      <c r="VVX41" s="743"/>
      <c r="VVY41" s="743"/>
      <c r="VVZ41" s="743"/>
      <c r="VWA41" s="743"/>
      <c r="VWB41" s="743"/>
      <c r="VWC41" s="743"/>
      <c r="VWD41" s="743"/>
      <c r="VWE41" s="743"/>
      <c r="VWF41" s="743"/>
      <c r="VWG41" s="743"/>
      <c r="VWH41" s="743"/>
      <c r="VWI41" s="743"/>
      <c r="VWJ41" s="743"/>
      <c r="VWK41" s="743"/>
      <c r="VWL41" s="743"/>
      <c r="VWM41" s="743"/>
      <c r="VWN41" s="743"/>
      <c r="VWO41" s="743"/>
      <c r="VWP41" s="743"/>
      <c r="VWQ41" s="743"/>
      <c r="VWR41" s="743"/>
      <c r="VWS41" s="743"/>
      <c r="VWT41" s="743"/>
      <c r="VWU41" s="742"/>
      <c r="VWV41" s="743"/>
      <c r="VWW41" s="743"/>
      <c r="VWX41" s="743"/>
      <c r="VWY41" s="743"/>
      <c r="VWZ41" s="743"/>
      <c r="VXA41" s="743"/>
      <c r="VXB41" s="743"/>
      <c r="VXC41" s="743"/>
      <c r="VXD41" s="743"/>
      <c r="VXE41" s="743"/>
      <c r="VXF41" s="743"/>
      <c r="VXG41" s="743"/>
      <c r="VXH41" s="743"/>
      <c r="VXI41" s="743"/>
      <c r="VXJ41" s="743"/>
      <c r="VXK41" s="743"/>
      <c r="VXL41" s="743"/>
      <c r="VXM41" s="743"/>
      <c r="VXN41" s="743"/>
      <c r="VXO41" s="743"/>
      <c r="VXP41" s="743"/>
      <c r="VXQ41" s="743"/>
      <c r="VXR41" s="743"/>
      <c r="VXS41" s="743"/>
      <c r="VXT41" s="743"/>
      <c r="VXU41" s="743"/>
      <c r="VXV41" s="743"/>
      <c r="VXW41" s="743"/>
      <c r="VXX41" s="743"/>
      <c r="VXY41" s="743"/>
      <c r="VXZ41" s="742"/>
      <c r="VYA41" s="743"/>
      <c r="VYB41" s="743"/>
      <c r="VYC41" s="743"/>
      <c r="VYD41" s="743"/>
      <c r="VYE41" s="743"/>
      <c r="VYF41" s="743"/>
      <c r="VYG41" s="743"/>
      <c r="VYH41" s="743"/>
      <c r="VYI41" s="743"/>
      <c r="VYJ41" s="743"/>
      <c r="VYK41" s="743"/>
      <c r="VYL41" s="743"/>
      <c r="VYM41" s="743"/>
      <c r="VYN41" s="743"/>
      <c r="VYO41" s="743"/>
      <c r="VYP41" s="743"/>
      <c r="VYQ41" s="743"/>
      <c r="VYR41" s="743"/>
      <c r="VYS41" s="743"/>
      <c r="VYT41" s="743"/>
      <c r="VYU41" s="743"/>
      <c r="VYV41" s="743"/>
      <c r="VYW41" s="743"/>
      <c r="VYX41" s="743"/>
      <c r="VYY41" s="743"/>
      <c r="VYZ41" s="743"/>
      <c r="VZA41" s="743"/>
      <c r="VZB41" s="743"/>
      <c r="VZC41" s="743"/>
      <c r="VZD41" s="743"/>
      <c r="VZE41" s="742"/>
      <c r="VZF41" s="743"/>
      <c r="VZG41" s="743"/>
      <c r="VZH41" s="743"/>
      <c r="VZI41" s="743"/>
      <c r="VZJ41" s="743"/>
      <c r="VZK41" s="743"/>
      <c r="VZL41" s="743"/>
      <c r="VZM41" s="743"/>
      <c r="VZN41" s="743"/>
      <c r="VZO41" s="743"/>
      <c r="VZP41" s="743"/>
      <c r="VZQ41" s="743"/>
      <c r="VZR41" s="743"/>
      <c r="VZS41" s="743"/>
      <c r="VZT41" s="743"/>
      <c r="VZU41" s="743"/>
      <c r="VZV41" s="743"/>
      <c r="VZW41" s="743"/>
      <c r="VZX41" s="743"/>
      <c r="VZY41" s="743"/>
      <c r="VZZ41" s="743"/>
      <c r="WAA41" s="743"/>
      <c r="WAB41" s="743"/>
      <c r="WAC41" s="743"/>
      <c r="WAD41" s="743"/>
      <c r="WAE41" s="743"/>
      <c r="WAF41" s="743"/>
      <c r="WAG41" s="743"/>
      <c r="WAH41" s="743"/>
      <c r="WAI41" s="743"/>
      <c r="WAJ41" s="742"/>
      <c r="WAK41" s="743"/>
      <c r="WAL41" s="743"/>
      <c r="WAM41" s="743"/>
      <c r="WAN41" s="743"/>
      <c r="WAO41" s="743"/>
      <c r="WAP41" s="743"/>
      <c r="WAQ41" s="743"/>
      <c r="WAR41" s="743"/>
      <c r="WAS41" s="743"/>
      <c r="WAT41" s="743"/>
      <c r="WAU41" s="743"/>
      <c r="WAV41" s="743"/>
      <c r="WAW41" s="743"/>
      <c r="WAX41" s="743"/>
      <c r="WAY41" s="743"/>
      <c r="WAZ41" s="743"/>
      <c r="WBA41" s="743"/>
      <c r="WBB41" s="743"/>
      <c r="WBC41" s="743"/>
      <c r="WBD41" s="743"/>
      <c r="WBE41" s="743"/>
      <c r="WBF41" s="743"/>
      <c r="WBG41" s="743"/>
      <c r="WBH41" s="743"/>
      <c r="WBI41" s="743"/>
      <c r="WBJ41" s="743"/>
      <c r="WBK41" s="743"/>
      <c r="WBL41" s="743"/>
      <c r="WBM41" s="743"/>
      <c r="WBN41" s="743"/>
      <c r="WBO41" s="742"/>
      <c r="WBP41" s="743"/>
      <c r="WBQ41" s="743"/>
      <c r="WBR41" s="743"/>
      <c r="WBS41" s="743"/>
      <c r="WBT41" s="743"/>
      <c r="WBU41" s="743"/>
      <c r="WBV41" s="743"/>
      <c r="WBW41" s="743"/>
      <c r="WBX41" s="743"/>
      <c r="WBY41" s="743"/>
      <c r="WBZ41" s="743"/>
      <c r="WCA41" s="743"/>
      <c r="WCB41" s="743"/>
      <c r="WCC41" s="743"/>
      <c r="WCD41" s="743"/>
      <c r="WCE41" s="743"/>
      <c r="WCF41" s="743"/>
      <c r="WCG41" s="743"/>
      <c r="WCH41" s="743"/>
      <c r="WCI41" s="743"/>
      <c r="WCJ41" s="743"/>
      <c r="WCK41" s="743"/>
      <c r="WCL41" s="743"/>
      <c r="WCM41" s="743"/>
      <c r="WCN41" s="743"/>
      <c r="WCO41" s="743"/>
      <c r="WCP41" s="743"/>
      <c r="WCQ41" s="743"/>
      <c r="WCR41" s="743"/>
      <c r="WCS41" s="743"/>
      <c r="WCT41" s="742"/>
      <c r="WCU41" s="743"/>
      <c r="WCV41" s="743"/>
      <c r="WCW41" s="743"/>
      <c r="WCX41" s="743"/>
      <c r="WCY41" s="743"/>
      <c r="WCZ41" s="743"/>
      <c r="WDA41" s="743"/>
      <c r="WDB41" s="743"/>
      <c r="WDC41" s="743"/>
      <c r="WDD41" s="743"/>
      <c r="WDE41" s="743"/>
      <c r="WDF41" s="743"/>
      <c r="WDG41" s="743"/>
      <c r="WDH41" s="743"/>
      <c r="WDI41" s="743"/>
      <c r="WDJ41" s="743"/>
      <c r="WDK41" s="743"/>
      <c r="WDL41" s="743"/>
      <c r="WDM41" s="743"/>
      <c r="WDN41" s="743"/>
      <c r="WDO41" s="743"/>
      <c r="WDP41" s="743"/>
      <c r="WDQ41" s="743"/>
      <c r="WDR41" s="743"/>
      <c r="WDS41" s="743"/>
      <c r="WDT41" s="743"/>
      <c r="WDU41" s="743"/>
      <c r="WDV41" s="743"/>
      <c r="WDW41" s="743"/>
      <c r="WDX41" s="743"/>
      <c r="WDY41" s="742"/>
      <c r="WDZ41" s="743"/>
      <c r="WEA41" s="743"/>
      <c r="WEB41" s="743"/>
      <c r="WEC41" s="743"/>
      <c r="WED41" s="743"/>
      <c r="WEE41" s="743"/>
      <c r="WEF41" s="743"/>
      <c r="WEG41" s="743"/>
      <c r="WEH41" s="743"/>
      <c r="WEI41" s="743"/>
      <c r="WEJ41" s="743"/>
      <c r="WEK41" s="743"/>
      <c r="WEL41" s="743"/>
      <c r="WEM41" s="743"/>
      <c r="WEN41" s="743"/>
      <c r="WEO41" s="743"/>
      <c r="WEP41" s="743"/>
      <c r="WEQ41" s="743"/>
      <c r="WER41" s="743"/>
      <c r="WES41" s="743"/>
      <c r="WET41" s="743"/>
      <c r="WEU41" s="743"/>
      <c r="WEV41" s="743"/>
      <c r="WEW41" s="743"/>
      <c r="WEX41" s="743"/>
      <c r="WEY41" s="743"/>
      <c r="WEZ41" s="743"/>
      <c r="WFA41" s="743"/>
      <c r="WFB41" s="743"/>
      <c r="WFC41" s="743"/>
      <c r="WFD41" s="742"/>
      <c r="WFE41" s="743"/>
      <c r="WFF41" s="743"/>
      <c r="WFG41" s="743"/>
      <c r="WFH41" s="743"/>
      <c r="WFI41" s="743"/>
      <c r="WFJ41" s="743"/>
      <c r="WFK41" s="743"/>
      <c r="WFL41" s="743"/>
      <c r="WFM41" s="743"/>
      <c r="WFN41" s="743"/>
      <c r="WFO41" s="743"/>
      <c r="WFP41" s="743"/>
      <c r="WFQ41" s="743"/>
      <c r="WFR41" s="743"/>
      <c r="WFS41" s="743"/>
      <c r="WFT41" s="743"/>
      <c r="WFU41" s="743"/>
      <c r="WFV41" s="743"/>
      <c r="WFW41" s="743"/>
      <c r="WFX41" s="743"/>
      <c r="WFY41" s="743"/>
      <c r="WFZ41" s="743"/>
      <c r="WGA41" s="743"/>
      <c r="WGB41" s="743"/>
      <c r="WGC41" s="743"/>
      <c r="WGD41" s="743"/>
      <c r="WGE41" s="743"/>
      <c r="WGF41" s="743"/>
      <c r="WGG41" s="743"/>
      <c r="WGH41" s="743"/>
      <c r="WGI41" s="742"/>
      <c r="WGJ41" s="743"/>
      <c r="WGK41" s="743"/>
      <c r="WGL41" s="743"/>
      <c r="WGM41" s="743"/>
      <c r="WGN41" s="743"/>
      <c r="WGO41" s="743"/>
      <c r="WGP41" s="743"/>
      <c r="WGQ41" s="743"/>
      <c r="WGR41" s="743"/>
      <c r="WGS41" s="743"/>
      <c r="WGT41" s="743"/>
      <c r="WGU41" s="743"/>
      <c r="WGV41" s="743"/>
      <c r="WGW41" s="743"/>
      <c r="WGX41" s="743"/>
      <c r="WGY41" s="743"/>
      <c r="WGZ41" s="743"/>
      <c r="WHA41" s="743"/>
      <c r="WHB41" s="743"/>
      <c r="WHC41" s="743"/>
      <c r="WHD41" s="743"/>
      <c r="WHE41" s="743"/>
      <c r="WHF41" s="743"/>
      <c r="WHG41" s="743"/>
      <c r="WHH41" s="743"/>
      <c r="WHI41" s="743"/>
      <c r="WHJ41" s="743"/>
      <c r="WHK41" s="743"/>
      <c r="WHL41" s="743"/>
      <c r="WHM41" s="743"/>
      <c r="WHN41" s="742"/>
      <c r="WHO41" s="743"/>
      <c r="WHP41" s="743"/>
      <c r="WHQ41" s="743"/>
      <c r="WHR41" s="743"/>
      <c r="WHS41" s="743"/>
      <c r="WHT41" s="743"/>
      <c r="WHU41" s="743"/>
      <c r="WHV41" s="743"/>
      <c r="WHW41" s="743"/>
      <c r="WHX41" s="743"/>
      <c r="WHY41" s="743"/>
      <c r="WHZ41" s="743"/>
      <c r="WIA41" s="743"/>
      <c r="WIB41" s="743"/>
      <c r="WIC41" s="743"/>
      <c r="WID41" s="743"/>
      <c r="WIE41" s="743"/>
      <c r="WIF41" s="743"/>
      <c r="WIG41" s="743"/>
      <c r="WIH41" s="743"/>
      <c r="WII41" s="743"/>
      <c r="WIJ41" s="743"/>
      <c r="WIK41" s="743"/>
      <c r="WIL41" s="743"/>
      <c r="WIM41" s="743"/>
      <c r="WIN41" s="743"/>
      <c r="WIO41" s="743"/>
      <c r="WIP41" s="743"/>
      <c r="WIQ41" s="743"/>
      <c r="WIR41" s="743"/>
      <c r="WIS41" s="742"/>
      <c r="WIT41" s="743"/>
      <c r="WIU41" s="743"/>
      <c r="WIV41" s="743"/>
      <c r="WIW41" s="743"/>
      <c r="WIX41" s="743"/>
      <c r="WIY41" s="743"/>
      <c r="WIZ41" s="743"/>
      <c r="WJA41" s="743"/>
      <c r="WJB41" s="743"/>
      <c r="WJC41" s="743"/>
      <c r="WJD41" s="743"/>
      <c r="WJE41" s="743"/>
      <c r="WJF41" s="743"/>
      <c r="WJG41" s="743"/>
      <c r="WJH41" s="743"/>
      <c r="WJI41" s="743"/>
      <c r="WJJ41" s="743"/>
      <c r="WJK41" s="743"/>
      <c r="WJL41" s="743"/>
      <c r="WJM41" s="743"/>
      <c r="WJN41" s="743"/>
      <c r="WJO41" s="743"/>
      <c r="WJP41" s="743"/>
      <c r="WJQ41" s="743"/>
      <c r="WJR41" s="743"/>
      <c r="WJS41" s="743"/>
      <c r="WJT41" s="743"/>
      <c r="WJU41" s="743"/>
      <c r="WJV41" s="743"/>
      <c r="WJW41" s="743"/>
      <c r="WJX41" s="742"/>
      <c r="WJY41" s="743"/>
      <c r="WJZ41" s="743"/>
      <c r="WKA41" s="743"/>
      <c r="WKB41" s="743"/>
      <c r="WKC41" s="743"/>
      <c r="WKD41" s="743"/>
      <c r="WKE41" s="743"/>
      <c r="WKF41" s="743"/>
      <c r="WKG41" s="743"/>
      <c r="WKH41" s="743"/>
      <c r="WKI41" s="743"/>
      <c r="WKJ41" s="743"/>
      <c r="WKK41" s="743"/>
      <c r="WKL41" s="743"/>
      <c r="WKM41" s="743"/>
      <c r="WKN41" s="743"/>
      <c r="WKO41" s="743"/>
      <c r="WKP41" s="743"/>
      <c r="WKQ41" s="743"/>
      <c r="WKR41" s="743"/>
      <c r="WKS41" s="743"/>
      <c r="WKT41" s="743"/>
      <c r="WKU41" s="743"/>
      <c r="WKV41" s="743"/>
      <c r="WKW41" s="743"/>
      <c r="WKX41" s="743"/>
      <c r="WKY41" s="743"/>
      <c r="WKZ41" s="743"/>
      <c r="WLA41" s="743"/>
      <c r="WLB41" s="743"/>
      <c r="WLC41" s="742"/>
      <c r="WLD41" s="743"/>
      <c r="WLE41" s="743"/>
      <c r="WLF41" s="743"/>
      <c r="WLG41" s="743"/>
      <c r="WLH41" s="743"/>
      <c r="WLI41" s="743"/>
      <c r="WLJ41" s="743"/>
      <c r="WLK41" s="743"/>
      <c r="WLL41" s="743"/>
      <c r="WLM41" s="743"/>
      <c r="WLN41" s="743"/>
      <c r="WLO41" s="743"/>
      <c r="WLP41" s="743"/>
      <c r="WLQ41" s="743"/>
      <c r="WLR41" s="743"/>
      <c r="WLS41" s="743"/>
      <c r="WLT41" s="743"/>
      <c r="WLU41" s="743"/>
      <c r="WLV41" s="743"/>
      <c r="WLW41" s="743"/>
      <c r="WLX41" s="743"/>
      <c r="WLY41" s="743"/>
      <c r="WLZ41" s="743"/>
      <c r="WMA41" s="743"/>
      <c r="WMB41" s="743"/>
      <c r="WMC41" s="743"/>
      <c r="WMD41" s="743"/>
      <c r="WME41" s="743"/>
      <c r="WMF41" s="743"/>
      <c r="WMG41" s="743"/>
      <c r="WMH41" s="742"/>
      <c r="WMI41" s="743"/>
      <c r="WMJ41" s="743"/>
      <c r="WMK41" s="743"/>
      <c r="WML41" s="743"/>
      <c r="WMM41" s="743"/>
      <c r="WMN41" s="743"/>
      <c r="WMO41" s="743"/>
      <c r="WMP41" s="743"/>
      <c r="WMQ41" s="743"/>
      <c r="WMR41" s="743"/>
      <c r="WMS41" s="743"/>
      <c r="WMT41" s="743"/>
      <c r="WMU41" s="743"/>
      <c r="WMV41" s="743"/>
      <c r="WMW41" s="743"/>
      <c r="WMX41" s="743"/>
      <c r="WMY41" s="743"/>
      <c r="WMZ41" s="743"/>
      <c r="WNA41" s="743"/>
      <c r="WNB41" s="743"/>
      <c r="WNC41" s="743"/>
      <c r="WND41" s="743"/>
      <c r="WNE41" s="743"/>
      <c r="WNF41" s="743"/>
      <c r="WNG41" s="743"/>
      <c r="WNH41" s="743"/>
      <c r="WNI41" s="743"/>
      <c r="WNJ41" s="743"/>
      <c r="WNK41" s="743"/>
      <c r="WNL41" s="743"/>
      <c r="WNM41" s="742"/>
      <c r="WNN41" s="743"/>
      <c r="WNO41" s="743"/>
      <c r="WNP41" s="743"/>
      <c r="WNQ41" s="743"/>
      <c r="WNR41" s="743"/>
      <c r="WNS41" s="743"/>
      <c r="WNT41" s="743"/>
      <c r="WNU41" s="743"/>
      <c r="WNV41" s="743"/>
      <c r="WNW41" s="743"/>
      <c r="WNX41" s="743"/>
      <c r="WNY41" s="743"/>
      <c r="WNZ41" s="743"/>
      <c r="WOA41" s="743"/>
      <c r="WOB41" s="743"/>
      <c r="WOC41" s="743"/>
      <c r="WOD41" s="743"/>
      <c r="WOE41" s="743"/>
      <c r="WOF41" s="743"/>
      <c r="WOG41" s="743"/>
      <c r="WOH41" s="743"/>
      <c r="WOI41" s="743"/>
      <c r="WOJ41" s="743"/>
      <c r="WOK41" s="743"/>
      <c r="WOL41" s="743"/>
      <c r="WOM41" s="743"/>
      <c r="WON41" s="743"/>
      <c r="WOO41" s="743"/>
      <c r="WOP41" s="743"/>
      <c r="WOQ41" s="743"/>
      <c r="WOR41" s="742"/>
      <c r="WOS41" s="743"/>
      <c r="WOT41" s="743"/>
      <c r="WOU41" s="743"/>
      <c r="WOV41" s="743"/>
      <c r="WOW41" s="743"/>
      <c r="WOX41" s="743"/>
      <c r="WOY41" s="743"/>
      <c r="WOZ41" s="743"/>
      <c r="WPA41" s="743"/>
      <c r="WPB41" s="743"/>
      <c r="WPC41" s="743"/>
      <c r="WPD41" s="743"/>
      <c r="WPE41" s="743"/>
      <c r="WPF41" s="743"/>
      <c r="WPG41" s="743"/>
      <c r="WPH41" s="743"/>
      <c r="WPI41" s="743"/>
      <c r="WPJ41" s="743"/>
      <c r="WPK41" s="743"/>
      <c r="WPL41" s="743"/>
      <c r="WPM41" s="743"/>
      <c r="WPN41" s="743"/>
      <c r="WPO41" s="743"/>
      <c r="WPP41" s="743"/>
      <c r="WPQ41" s="743"/>
      <c r="WPR41" s="743"/>
      <c r="WPS41" s="743"/>
      <c r="WPT41" s="743"/>
      <c r="WPU41" s="743"/>
      <c r="WPV41" s="743"/>
      <c r="WPW41" s="742"/>
      <c r="WPX41" s="743"/>
      <c r="WPY41" s="743"/>
      <c r="WPZ41" s="743"/>
      <c r="WQA41" s="743"/>
      <c r="WQB41" s="743"/>
      <c r="WQC41" s="743"/>
      <c r="WQD41" s="743"/>
      <c r="WQE41" s="743"/>
      <c r="WQF41" s="743"/>
      <c r="WQG41" s="743"/>
      <c r="WQH41" s="743"/>
      <c r="WQI41" s="743"/>
      <c r="WQJ41" s="743"/>
      <c r="WQK41" s="743"/>
      <c r="WQL41" s="743"/>
      <c r="WQM41" s="743"/>
      <c r="WQN41" s="743"/>
      <c r="WQO41" s="743"/>
      <c r="WQP41" s="743"/>
      <c r="WQQ41" s="743"/>
      <c r="WQR41" s="743"/>
      <c r="WQS41" s="743"/>
      <c r="WQT41" s="743"/>
      <c r="WQU41" s="743"/>
      <c r="WQV41" s="743"/>
      <c r="WQW41" s="743"/>
      <c r="WQX41" s="743"/>
      <c r="WQY41" s="743"/>
      <c r="WQZ41" s="743"/>
      <c r="WRA41" s="743"/>
      <c r="WRB41" s="742"/>
      <c r="WRC41" s="743"/>
      <c r="WRD41" s="743"/>
      <c r="WRE41" s="743"/>
      <c r="WRF41" s="743"/>
      <c r="WRG41" s="743"/>
      <c r="WRH41" s="743"/>
      <c r="WRI41" s="743"/>
      <c r="WRJ41" s="743"/>
      <c r="WRK41" s="743"/>
      <c r="WRL41" s="743"/>
      <c r="WRM41" s="743"/>
      <c r="WRN41" s="743"/>
      <c r="WRO41" s="743"/>
      <c r="WRP41" s="743"/>
      <c r="WRQ41" s="743"/>
      <c r="WRR41" s="743"/>
      <c r="WRS41" s="743"/>
      <c r="WRT41" s="743"/>
      <c r="WRU41" s="743"/>
      <c r="WRV41" s="743"/>
      <c r="WRW41" s="743"/>
      <c r="WRX41" s="743"/>
      <c r="WRY41" s="743"/>
      <c r="WRZ41" s="743"/>
      <c r="WSA41" s="743"/>
      <c r="WSB41" s="743"/>
      <c r="WSC41" s="743"/>
      <c r="WSD41" s="743"/>
      <c r="WSE41" s="743"/>
      <c r="WSF41" s="743"/>
      <c r="WSG41" s="742"/>
      <c r="WSH41" s="743"/>
      <c r="WSI41" s="743"/>
      <c r="WSJ41" s="743"/>
      <c r="WSK41" s="743"/>
      <c r="WSL41" s="743"/>
      <c r="WSM41" s="743"/>
      <c r="WSN41" s="743"/>
      <c r="WSO41" s="743"/>
      <c r="WSP41" s="743"/>
      <c r="WSQ41" s="743"/>
      <c r="WSR41" s="743"/>
      <c r="WSS41" s="743"/>
      <c r="WST41" s="743"/>
      <c r="WSU41" s="743"/>
      <c r="WSV41" s="743"/>
      <c r="WSW41" s="743"/>
      <c r="WSX41" s="743"/>
      <c r="WSY41" s="743"/>
      <c r="WSZ41" s="743"/>
      <c r="WTA41" s="743"/>
      <c r="WTB41" s="743"/>
      <c r="WTC41" s="743"/>
      <c r="WTD41" s="743"/>
      <c r="WTE41" s="743"/>
      <c r="WTF41" s="743"/>
      <c r="WTG41" s="743"/>
      <c r="WTH41" s="743"/>
      <c r="WTI41" s="743"/>
      <c r="WTJ41" s="743"/>
      <c r="WTK41" s="743"/>
      <c r="WTL41" s="742"/>
      <c r="WTM41" s="743"/>
      <c r="WTN41" s="743"/>
      <c r="WTO41" s="743"/>
      <c r="WTP41" s="743"/>
      <c r="WTQ41" s="743"/>
      <c r="WTR41" s="743"/>
      <c r="WTS41" s="743"/>
      <c r="WTT41" s="743"/>
      <c r="WTU41" s="743"/>
      <c r="WTV41" s="743"/>
      <c r="WTW41" s="743"/>
      <c r="WTX41" s="743"/>
      <c r="WTY41" s="743"/>
      <c r="WTZ41" s="743"/>
      <c r="WUA41" s="743"/>
      <c r="WUB41" s="743"/>
      <c r="WUC41" s="743"/>
      <c r="WUD41" s="743"/>
      <c r="WUE41" s="743"/>
      <c r="WUF41" s="743"/>
      <c r="WUG41" s="743"/>
      <c r="WUH41" s="743"/>
      <c r="WUI41" s="743"/>
      <c r="WUJ41" s="743"/>
      <c r="WUK41" s="743"/>
      <c r="WUL41" s="743"/>
      <c r="WUM41" s="743"/>
      <c r="WUN41" s="743"/>
      <c r="WUO41" s="743"/>
      <c r="WUP41" s="743"/>
      <c r="WUQ41" s="742"/>
      <c r="WUR41" s="743"/>
      <c r="WUS41" s="743"/>
      <c r="WUT41" s="743"/>
      <c r="WUU41" s="743"/>
      <c r="WUV41" s="743"/>
      <c r="WUW41" s="743"/>
      <c r="WUX41" s="743"/>
      <c r="WUY41" s="743"/>
      <c r="WUZ41" s="743"/>
      <c r="WVA41" s="743"/>
      <c r="WVB41" s="743"/>
      <c r="WVC41" s="743"/>
      <c r="WVD41" s="743"/>
      <c r="WVE41" s="743"/>
      <c r="WVF41" s="743"/>
      <c r="WVG41" s="743"/>
      <c r="WVH41" s="743"/>
      <c r="WVI41" s="743"/>
      <c r="WVJ41" s="743"/>
      <c r="WVK41" s="743"/>
      <c r="WVL41" s="743"/>
      <c r="WVM41" s="743"/>
      <c r="WVN41" s="743"/>
      <c r="WVO41" s="743"/>
      <c r="WVP41" s="743"/>
      <c r="WVQ41" s="743"/>
      <c r="WVR41" s="743"/>
      <c r="WVS41" s="743"/>
      <c r="WVT41" s="743"/>
      <c r="WVU41" s="743"/>
      <c r="WVV41" s="742"/>
      <c r="WVW41" s="743"/>
      <c r="WVX41" s="743"/>
      <c r="WVY41" s="743"/>
      <c r="WVZ41" s="743"/>
      <c r="WWA41" s="743"/>
      <c r="WWB41" s="743"/>
      <c r="WWC41" s="743"/>
      <c r="WWD41" s="743"/>
      <c r="WWE41" s="743"/>
      <c r="WWF41" s="743"/>
      <c r="WWG41" s="743"/>
      <c r="WWH41" s="743"/>
      <c r="WWI41" s="743"/>
      <c r="WWJ41" s="743"/>
      <c r="WWK41" s="743"/>
      <c r="WWL41" s="743"/>
      <c r="WWM41" s="743"/>
      <c r="WWN41" s="743"/>
      <c r="WWO41" s="743"/>
      <c r="WWP41" s="743"/>
      <c r="WWQ41" s="743"/>
      <c r="WWR41" s="743"/>
      <c r="WWS41" s="743"/>
      <c r="WWT41" s="743"/>
      <c r="WWU41" s="743"/>
      <c r="WWV41" s="743"/>
      <c r="WWW41" s="743"/>
      <c r="WWX41" s="743"/>
      <c r="WWY41" s="743"/>
      <c r="WWZ41" s="743"/>
      <c r="WXA41" s="742"/>
      <c r="WXB41" s="743"/>
      <c r="WXC41" s="743"/>
      <c r="WXD41" s="743"/>
      <c r="WXE41" s="743"/>
      <c r="WXF41" s="743"/>
      <c r="WXG41" s="743"/>
      <c r="WXH41" s="743"/>
      <c r="WXI41" s="743"/>
      <c r="WXJ41" s="743"/>
      <c r="WXK41" s="743"/>
      <c r="WXL41" s="743"/>
      <c r="WXM41" s="743"/>
      <c r="WXN41" s="743"/>
      <c r="WXO41" s="743"/>
      <c r="WXP41" s="743"/>
      <c r="WXQ41" s="743"/>
      <c r="WXR41" s="743"/>
      <c r="WXS41" s="743"/>
      <c r="WXT41" s="743"/>
      <c r="WXU41" s="743"/>
      <c r="WXV41" s="743"/>
      <c r="WXW41" s="743"/>
      <c r="WXX41" s="743"/>
      <c r="WXY41" s="743"/>
      <c r="WXZ41" s="743"/>
      <c r="WYA41" s="743"/>
      <c r="WYB41" s="743"/>
      <c r="WYC41" s="743"/>
      <c r="WYD41" s="743"/>
      <c r="WYE41" s="743"/>
      <c r="WYF41" s="742"/>
      <c r="WYG41" s="743"/>
      <c r="WYH41" s="743"/>
      <c r="WYI41" s="743"/>
      <c r="WYJ41" s="743"/>
      <c r="WYK41" s="743"/>
      <c r="WYL41" s="743"/>
      <c r="WYM41" s="743"/>
      <c r="WYN41" s="743"/>
      <c r="WYO41" s="743"/>
      <c r="WYP41" s="743"/>
      <c r="WYQ41" s="743"/>
      <c r="WYR41" s="743"/>
      <c r="WYS41" s="743"/>
      <c r="WYT41" s="743"/>
      <c r="WYU41" s="743"/>
      <c r="WYV41" s="743"/>
      <c r="WYW41" s="743"/>
      <c r="WYX41" s="743"/>
      <c r="WYY41" s="743"/>
      <c r="WYZ41" s="743"/>
      <c r="WZA41" s="743"/>
      <c r="WZB41" s="743"/>
      <c r="WZC41" s="743"/>
      <c r="WZD41" s="743"/>
      <c r="WZE41" s="743"/>
      <c r="WZF41" s="743"/>
      <c r="WZG41" s="743"/>
      <c r="WZH41" s="743"/>
      <c r="WZI41" s="743"/>
      <c r="WZJ41" s="743"/>
      <c r="WZK41" s="742"/>
      <c r="WZL41" s="743"/>
      <c r="WZM41" s="743"/>
      <c r="WZN41" s="743"/>
      <c r="WZO41" s="743"/>
      <c r="WZP41" s="743"/>
      <c r="WZQ41" s="743"/>
      <c r="WZR41" s="743"/>
      <c r="WZS41" s="743"/>
      <c r="WZT41" s="743"/>
      <c r="WZU41" s="743"/>
      <c r="WZV41" s="743"/>
      <c r="WZW41" s="743"/>
      <c r="WZX41" s="743"/>
      <c r="WZY41" s="743"/>
      <c r="WZZ41" s="743"/>
      <c r="XAA41" s="743"/>
      <c r="XAB41" s="743"/>
      <c r="XAC41" s="743"/>
      <c r="XAD41" s="743"/>
      <c r="XAE41" s="743"/>
      <c r="XAF41" s="743"/>
      <c r="XAG41" s="743"/>
      <c r="XAH41" s="743"/>
      <c r="XAI41" s="743"/>
      <c r="XAJ41" s="743"/>
      <c r="XAK41" s="743"/>
      <c r="XAL41" s="743"/>
      <c r="XAM41" s="743"/>
      <c r="XAN41" s="743"/>
      <c r="XAO41" s="743"/>
      <c r="XAP41" s="742"/>
      <c r="XAQ41" s="743"/>
      <c r="XAR41" s="743"/>
      <c r="XAS41" s="743"/>
      <c r="XAT41" s="743"/>
      <c r="XAU41" s="743"/>
      <c r="XAV41" s="743"/>
      <c r="XAW41" s="743"/>
      <c r="XAX41" s="743"/>
      <c r="XAY41" s="743"/>
      <c r="XAZ41" s="743"/>
      <c r="XBA41" s="743"/>
      <c r="XBB41" s="743"/>
      <c r="XBC41" s="743"/>
      <c r="XBD41" s="743"/>
      <c r="XBE41" s="743"/>
    </row>
    <row r="42" spans="1:16281" ht="20" hidden="1" customHeight="1" x14ac:dyDescent="0.35">
      <c r="A42" s="198">
        <f t="shared" si="4"/>
        <v>33</v>
      </c>
      <c r="B42" s="674" t="s">
        <v>489</v>
      </c>
      <c r="C42" s="52">
        <v>2009</v>
      </c>
      <c r="D42" s="365" t="s">
        <v>43</v>
      </c>
      <c r="E42" s="536">
        <f t="shared" ref="E42:E73" si="6">I42+K42+M42+O42+Q42+S42+U42+W42+Y42+AA42+AC42+AE42+AG42+AI42+AK42+AM42</f>
        <v>0</v>
      </c>
      <c r="F42" s="561"/>
      <c r="G42" s="571"/>
      <c r="H42" s="129"/>
      <c r="I42" s="211"/>
      <c r="J42" s="126"/>
      <c r="K42" s="109"/>
      <c r="L42" s="126"/>
      <c r="M42" s="109"/>
      <c r="N42" s="704"/>
      <c r="O42" s="109"/>
      <c r="P42" s="126"/>
      <c r="Q42" s="109"/>
      <c r="R42" s="126"/>
      <c r="S42" s="109"/>
      <c r="T42" s="126"/>
      <c r="U42" s="109"/>
      <c r="V42" s="126"/>
      <c r="W42" s="109"/>
      <c r="X42" s="126"/>
      <c r="Y42" s="109"/>
      <c r="Z42" s="126"/>
      <c r="AA42" s="109"/>
      <c r="AB42" s="126"/>
      <c r="AC42" s="109"/>
      <c r="AD42" s="126"/>
      <c r="AE42" s="109"/>
      <c r="AF42" s="126"/>
      <c r="AG42" s="109"/>
      <c r="AH42" s="126"/>
      <c r="AI42" s="109"/>
      <c r="AJ42" s="126"/>
      <c r="AK42" s="109"/>
      <c r="AL42" s="126"/>
      <c r="AM42" s="51"/>
      <c r="AN42" s="378">
        <f t="shared" si="5"/>
        <v>33</v>
      </c>
    </row>
    <row r="43" spans="1:16281" s="31" customFormat="1" ht="20" hidden="1" customHeight="1" x14ac:dyDescent="0.35">
      <c r="A43" s="198">
        <f t="shared" si="4"/>
        <v>34</v>
      </c>
      <c r="B43" s="645" t="s">
        <v>638</v>
      </c>
      <c r="C43" s="52">
        <v>2010</v>
      </c>
      <c r="D43" s="609" t="s">
        <v>639</v>
      </c>
      <c r="E43" s="536">
        <f t="shared" si="6"/>
        <v>0</v>
      </c>
      <c r="F43" s="569">
        <f>(H43+J43+L43+N43+P43+R43+T43+V43+X43+Z43+AB43+AD43+AF43+AH43+AJ43+AL43)/G43</f>
        <v>109</v>
      </c>
      <c r="G43" s="570">
        <f>COUNT(H43,J43,L43,N43,P43,R43,T43,V43,X43,Z43,AB43,AD43,AF43,AH43,AJ43,AL43)</f>
        <v>1</v>
      </c>
      <c r="H43" s="129"/>
      <c r="I43" s="211"/>
      <c r="J43" s="126"/>
      <c r="K43" s="109"/>
      <c r="L43" s="126"/>
      <c r="M43" s="109"/>
      <c r="N43" s="704">
        <v>109</v>
      </c>
      <c r="O43" s="109">
        <v>0</v>
      </c>
      <c r="P43" s="126"/>
      <c r="Q43" s="109"/>
      <c r="R43" s="126"/>
      <c r="S43" s="109"/>
      <c r="T43" s="126"/>
      <c r="U43" s="109"/>
      <c r="V43" s="126"/>
      <c r="W43" s="109"/>
      <c r="X43" s="126"/>
      <c r="Y43" s="109"/>
      <c r="Z43" s="126"/>
      <c r="AA43" s="109"/>
      <c r="AB43" s="126"/>
      <c r="AC43" s="109"/>
      <c r="AD43" s="126"/>
      <c r="AE43" s="109"/>
      <c r="AF43" s="126"/>
      <c r="AG43" s="109"/>
      <c r="AH43" s="126"/>
      <c r="AI43" s="109"/>
      <c r="AJ43" s="126"/>
      <c r="AK43" s="109"/>
      <c r="AL43" s="126"/>
      <c r="AM43" s="51"/>
      <c r="AN43" s="378">
        <f t="shared" si="5"/>
        <v>34</v>
      </c>
      <c r="AO43" s="50"/>
      <c r="AP43" s="50"/>
    </row>
    <row r="44" spans="1:16281" s="50" customFormat="1" ht="20.25" hidden="1" customHeight="1" x14ac:dyDescent="0.35">
      <c r="A44" s="198">
        <f t="shared" si="4"/>
        <v>35</v>
      </c>
      <c r="B44" s="80" t="s">
        <v>361</v>
      </c>
      <c r="C44" s="52">
        <v>2010</v>
      </c>
      <c r="D44" s="75" t="s">
        <v>362</v>
      </c>
      <c r="E44" s="536">
        <f t="shared" si="6"/>
        <v>0</v>
      </c>
      <c r="F44" s="561"/>
      <c r="G44" s="571"/>
      <c r="H44" s="129"/>
      <c r="I44" s="211"/>
      <c r="J44" s="126"/>
      <c r="K44" s="109"/>
      <c r="L44" s="126"/>
      <c r="M44" s="109"/>
      <c r="N44" s="704"/>
      <c r="O44" s="109"/>
      <c r="P44" s="126"/>
      <c r="Q44" s="109"/>
      <c r="R44" s="126"/>
      <c r="S44" s="109"/>
      <c r="T44" s="126"/>
      <c r="U44" s="109"/>
      <c r="V44" s="126"/>
      <c r="W44" s="109"/>
      <c r="X44" s="126"/>
      <c r="Y44" s="109"/>
      <c r="Z44" s="126"/>
      <c r="AA44" s="109"/>
      <c r="AB44" s="126"/>
      <c r="AC44" s="109"/>
      <c r="AD44" s="126"/>
      <c r="AE44" s="109"/>
      <c r="AF44" s="126"/>
      <c r="AG44" s="109"/>
      <c r="AH44" s="126"/>
      <c r="AI44" s="109"/>
      <c r="AJ44" s="126"/>
      <c r="AK44" s="109"/>
      <c r="AL44" s="126"/>
      <c r="AM44" s="51"/>
      <c r="AN44" s="378">
        <f t="shared" si="5"/>
        <v>35</v>
      </c>
    </row>
    <row r="45" spans="1:16281" s="50" customFormat="1" ht="20.25" hidden="1" customHeight="1" x14ac:dyDescent="0.35">
      <c r="A45" s="198">
        <f t="shared" si="4"/>
        <v>36</v>
      </c>
      <c r="B45" s="652" t="s">
        <v>343</v>
      </c>
      <c r="C45" s="77">
        <v>2009</v>
      </c>
      <c r="D45" s="209" t="s">
        <v>344</v>
      </c>
      <c r="E45" s="536">
        <f t="shared" si="6"/>
        <v>0</v>
      </c>
      <c r="F45" s="561"/>
      <c r="G45" s="571"/>
      <c r="H45" s="114"/>
      <c r="I45" s="211"/>
      <c r="J45" s="126"/>
      <c r="K45" s="109"/>
      <c r="L45" s="126"/>
      <c r="M45" s="109"/>
      <c r="N45" s="704"/>
      <c r="O45" s="109"/>
      <c r="P45" s="126"/>
      <c r="Q45" s="109"/>
      <c r="R45" s="126"/>
      <c r="S45" s="109"/>
      <c r="T45" s="126"/>
      <c r="U45" s="109"/>
      <c r="V45" s="126"/>
      <c r="W45" s="109"/>
      <c r="X45" s="126"/>
      <c r="Y45" s="109"/>
      <c r="Z45" s="126"/>
      <c r="AA45" s="109"/>
      <c r="AB45" s="126"/>
      <c r="AC45" s="109"/>
      <c r="AD45" s="126"/>
      <c r="AE45" s="109"/>
      <c r="AF45" s="126"/>
      <c r="AG45" s="109"/>
      <c r="AH45" s="126"/>
      <c r="AI45" s="109"/>
      <c r="AJ45" s="126"/>
      <c r="AK45" s="109"/>
      <c r="AL45" s="126"/>
      <c r="AM45" s="51"/>
      <c r="AN45" s="378">
        <f t="shared" si="5"/>
        <v>36</v>
      </c>
    </row>
    <row r="46" spans="1:16281" s="50" customFormat="1" ht="20.25" hidden="1" customHeight="1" x14ac:dyDescent="0.35">
      <c r="A46" s="198">
        <f t="shared" si="4"/>
        <v>37</v>
      </c>
      <c r="B46" s="80" t="s">
        <v>139</v>
      </c>
      <c r="C46" s="52">
        <v>2010</v>
      </c>
      <c r="D46" s="75" t="s">
        <v>22</v>
      </c>
      <c r="E46" s="536">
        <f t="shared" si="6"/>
        <v>0</v>
      </c>
      <c r="F46" s="561"/>
      <c r="G46" s="571"/>
      <c r="H46" s="129"/>
      <c r="I46" s="211"/>
      <c r="J46" s="126"/>
      <c r="K46" s="109"/>
      <c r="L46" s="126"/>
      <c r="M46" s="109"/>
      <c r="N46" s="704"/>
      <c r="O46" s="109"/>
      <c r="P46" s="126"/>
      <c r="Q46" s="109"/>
      <c r="R46" s="126"/>
      <c r="S46" s="109"/>
      <c r="T46" s="126"/>
      <c r="U46" s="109"/>
      <c r="V46" s="126"/>
      <c r="W46" s="109"/>
      <c r="X46" s="126"/>
      <c r="Y46" s="109"/>
      <c r="Z46" s="126"/>
      <c r="AA46" s="109"/>
      <c r="AB46" s="126"/>
      <c r="AC46" s="109"/>
      <c r="AD46" s="126"/>
      <c r="AE46" s="109"/>
      <c r="AF46" s="126"/>
      <c r="AG46" s="109"/>
      <c r="AH46" s="126"/>
      <c r="AI46" s="109"/>
      <c r="AJ46" s="126"/>
      <c r="AK46" s="109"/>
      <c r="AL46" s="126"/>
      <c r="AM46" s="51"/>
      <c r="AN46" s="378">
        <f t="shared" si="5"/>
        <v>37</v>
      </c>
    </row>
    <row r="47" spans="1:16281" s="50" customFormat="1" ht="20.25" hidden="1" customHeight="1" x14ac:dyDescent="0.35">
      <c r="A47" s="198">
        <f t="shared" ref="A47:A54" si="7">A46+1</f>
        <v>38</v>
      </c>
      <c r="B47" s="80" t="s">
        <v>359</v>
      </c>
      <c r="C47" s="52">
        <v>2010</v>
      </c>
      <c r="D47" s="75" t="s">
        <v>60</v>
      </c>
      <c r="E47" s="536">
        <f t="shared" si="6"/>
        <v>0</v>
      </c>
      <c r="F47" s="561"/>
      <c r="G47" s="571"/>
      <c r="H47" s="129"/>
      <c r="I47" s="211"/>
      <c r="J47" s="126"/>
      <c r="K47" s="109"/>
      <c r="L47" s="126"/>
      <c r="M47" s="109"/>
      <c r="N47" s="704"/>
      <c r="O47" s="109"/>
      <c r="P47" s="126"/>
      <c r="Q47" s="109"/>
      <c r="R47" s="126"/>
      <c r="S47" s="109"/>
      <c r="T47" s="126"/>
      <c r="U47" s="109"/>
      <c r="V47" s="126"/>
      <c r="W47" s="109"/>
      <c r="X47" s="126"/>
      <c r="Y47" s="109"/>
      <c r="Z47" s="126"/>
      <c r="AA47" s="109"/>
      <c r="AB47" s="126"/>
      <c r="AC47" s="109"/>
      <c r="AD47" s="126"/>
      <c r="AE47" s="109"/>
      <c r="AF47" s="126"/>
      <c r="AG47" s="109"/>
      <c r="AH47" s="126"/>
      <c r="AI47" s="109"/>
      <c r="AJ47" s="126"/>
      <c r="AK47" s="109"/>
      <c r="AL47" s="126"/>
      <c r="AM47" s="51"/>
      <c r="AN47" s="378">
        <f t="shared" ref="AN47:AN54" si="8">AN46+1</f>
        <v>38</v>
      </c>
    </row>
    <row r="48" spans="1:16281" s="50" customFormat="1" ht="20.25" hidden="1" customHeight="1" x14ac:dyDescent="0.35">
      <c r="A48" s="198">
        <f t="shared" si="7"/>
        <v>39</v>
      </c>
      <c r="B48" s="670" t="s">
        <v>630</v>
      </c>
      <c r="C48" s="77">
        <v>2009</v>
      </c>
      <c r="D48" s="213" t="s">
        <v>353</v>
      </c>
      <c r="E48" s="536">
        <f t="shared" si="6"/>
        <v>0</v>
      </c>
      <c r="F48" s="569">
        <f>(H48+J48+L48+N48+P48+R48+T48+V48+X48+Z48+AB48+AD48+AF48+AH48+AJ48+AL48)/G48</f>
        <v>79.75</v>
      </c>
      <c r="G48" s="570">
        <f>COUNT(H48,J48,L48,N48,P48,R48,T48,V48,X48,Z48,AB48,AD48,AF48,AH48,AJ48,AL48)+2</f>
        <v>4</v>
      </c>
      <c r="H48" s="129"/>
      <c r="I48" s="211"/>
      <c r="J48" s="126"/>
      <c r="K48" s="109"/>
      <c r="L48" s="126">
        <v>239</v>
      </c>
      <c r="M48" s="124">
        <v>0</v>
      </c>
      <c r="N48" s="704">
        <v>80</v>
      </c>
      <c r="O48" s="109">
        <v>0</v>
      </c>
      <c r="P48" s="126"/>
      <c r="Q48" s="109"/>
      <c r="R48" s="126"/>
      <c r="S48" s="109"/>
      <c r="T48" s="126"/>
      <c r="U48" s="109"/>
      <c r="V48" s="126"/>
      <c r="W48" s="109"/>
      <c r="X48" s="126"/>
      <c r="Y48" s="109"/>
      <c r="Z48" s="126"/>
      <c r="AA48" s="109"/>
      <c r="AB48" s="126"/>
      <c r="AC48" s="109"/>
      <c r="AD48" s="126"/>
      <c r="AE48" s="109"/>
      <c r="AF48" s="126"/>
      <c r="AG48" s="109"/>
      <c r="AH48" s="126"/>
      <c r="AI48" s="109"/>
      <c r="AJ48" s="126"/>
      <c r="AK48" s="109"/>
      <c r="AL48" s="126"/>
      <c r="AM48" s="51"/>
      <c r="AN48" s="378">
        <f t="shared" si="8"/>
        <v>39</v>
      </c>
    </row>
    <row r="49" spans="1:40" s="50" customFormat="1" ht="20.25" hidden="1" customHeight="1" x14ac:dyDescent="0.35">
      <c r="A49" s="198">
        <f t="shared" si="7"/>
        <v>40</v>
      </c>
      <c r="B49" s="80" t="s">
        <v>258</v>
      </c>
      <c r="C49" s="52">
        <v>2010</v>
      </c>
      <c r="D49" s="75" t="s">
        <v>61</v>
      </c>
      <c r="E49" s="536">
        <f t="shared" si="6"/>
        <v>0</v>
      </c>
      <c r="F49" s="561"/>
      <c r="G49" s="571"/>
      <c r="H49" s="129"/>
      <c r="I49" s="211"/>
      <c r="J49" s="126"/>
      <c r="K49" s="109"/>
      <c r="L49" s="126"/>
      <c r="M49" s="109"/>
      <c r="N49" s="704"/>
      <c r="O49" s="109"/>
      <c r="P49" s="126"/>
      <c r="Q49" s="109"/>
      <c r="R49" s="126"/>
      <c r="S49" s="109"/>
      <c r="T49" s="126"/>
      <c r="U49" s="109"/>
      <c r="V49" s="126"/>
      <c r="W49" s="109"/>
      <c r="X49" s="126"/>
      <c r="Y49" s="109"/>
      <c r="Z49" s="126"/>
      <c r="AA49" s="109"/>
      <c r="AB49" s="126"/>
      <c r="AC49" s="109"/>
      <c r="AD49" s="126"/>
      <c r="AE49" s="109"/>
      <c r="AF49" s="126"/>
      <c r="AG49" s="109"/>
      <c r="AH49" s="126"/>
      <c r="AI49" s="109"/>
      <c r="AJ49" s="126"/>
      <c r="AK49" s="109"/>
      <c r="AL49" s="126"/>
      <c r="AM49" s="51"/>
      <c r="AN49" s="378">
        <f t="shared" si="8"/>
        <v>40</v>
      </c>
    </row>
    <row r="50" spans="1:40" s="50" customFormat="1" ht="20.25" hidden="1" customHeight="1" x14ac:dyDescent="0.35">
      <c r="A50" s="198">
        <f t="shared" si="7"/>
        <v>41</v>
      </c>
      <c r="B50" s="147" t="s">
        <v>104</v>
      </c>
      <c r="C50" s="77">
        <v>2008</v>
      </c>
      <c r="D50" s="136" t="s">
        <v>37</v>
      </c>
      <c r="E50" s="536">
        <f t="shared" si="6"/>
        <v>0</v>
      </c>
      <c r="F50" s="561"/>
      <c r="G50" s="571"/>
      <c r="H50" s="129"/>
      <c r="I50" s="211"/>
      <c r="J50" s="126"/>
      <c r="K50" s="109"/>
      <c r="L50" s="126"/>
      <c r="M50" s="109"/>
      <c r="N50" s="704"/>
      <c r="O50" s="109"/>
      <c r="P50" s="126"/>
      <c r="Q50" s="109"/>
      <c r="R50" s="126"/>
      <c r="S50" s="109"/>
      <c r="T50" s="126"/>
      <c r="U50" s="109"/>
      <c r="V50" s="126"/>
      <c r="W50" s="109"/>
      <c r="X50" s="126"/>
      <c r="Y50" s="109"/>
      <c r="Z50" s="126"/>
      <c r="AA50" s="109"/>
      <c r="AB50" s="126"/>
      <c r="AC50" s="109"/>
      <c r="AD50" s="126"/>
      <c r="AE50" s="109"/>
      <c r="AF50" s="126"/>
      <c r="AG50" s="109"/>
      <c r="AH50" s="126"/>
      <c r="AI50" s="109"/>
      <c r="AJ50" s="126"/>
      <c r="AK50" s="109"/>
      <c r="AL50" s="126"/>
      <c r="AM50" s="51"/>
      <c r="AN50" s="378">
        <f t="shared" si="8"/>
        <v>41</v>
      </c>
    </row>
    <row r="51" spans="1:40" s="50" customFormat="1" ht="20.25" hidden="1" customHeight="1" x14ac:dyDescent="0.35">
      <c r="A51" s="198">
        <f t="shared" si="7"/>
        <v>42</v>
      </c>
      <c r="B51" s="670" t="s">
        <v>181</v>
      </c>
      <c r="C51" s="52">
        <v>2008</v>
      </c>
      <c r="D51" s="96" t="s">
        <v>21</v>
      </c>
      <c r="E51" s="536">
        <f t="shared" si="6"/>
        <v>0</v>
      </c>
      <c r="F51" s="569">
        <f>(H51+J51+L51+N51+P51+R51+T51+V51+X51+Z51+AB51+AD51+AF51+AH51+AJ51+AL51)/G51</f>
        <v>81.857142857142861</v>
      </c>
      <c r="G51" s="570">
        <f>COUNT(H51,J51,L51,N51,P51,R51,T51,V51,X51,Z51,AB51,AD51,AF51,AH51,AJ51,AL51)+3</f>
        <v>7</v>
      </c>
      <c r="H51" s="129">
        <v>166</v>
      </c>
      <c r="I51" s="211">
        <v>0</v>
      </c>
      <c r="J51" s="126">
        <v>86</v>
      </c>
      <c r="K51" s="124">
        <v>0</v>
      </c>
      <c r="L51" s="108">
        <v>235</v>
      </c>
      <c r="M51" s="124">
        <v>0</v>
      </c>
      <c r="N51" s="704">
        <v>86</v>
      </c>
      <c r="O51" s="109">
        <v>0</v>
      </c>
      <c r="P51" s="126"/>
      <c r="Q51" s="109"/>
      <c r="R51" s="126"/>
      <c r="S51" s="109"/>
      <c r="T51" s="126"/>
      <c r="U51" s="109"/>
      <c r="V51" s="126"/>
      <c r="W51" s="109"/>
      <c r="X51" s="126"/>
      <c r="Y51" s="109"/>
      <c r="Z51" s="126"/>
      <c r="AA51" s="109"/>
      <c r="AB51" s="126"/>
      <c r="AC51" s="109"/>
      <c r="AD51" s="126"/>
      <c r="AE51" s="109"/>
      <c r="AF51" s="126"/>
      <c r="AG51" s="109"/>
      <c r="AH51" s="126"/>
      <c r="AI51" s="109"/>
      <c r="AJ51" s="126"/>
      <c r="AK51" s="109"/>
      <c r="AL51" s="126"/>
      <c r="AM51" s="51"/>
      <c r="AN51" s="378">
        <f t="shared" si="8"/>
        <v>42</v>
      </c>
    </row>
    <row r="52" spans="1:40" s="50" customFormat="1" ht="20.25" hidden="1" customHeight="1" x14ac:dyDescent="0.35">
      <c r="A52" s="198">
        <f t="shared" si="7"/>
        <v>43</v>
      </c>
      <c r="B52" s="267" t="s">
        <v>130</v>
      </c>
      <c r="C52" s="77">
        <v>2008</v>
      </c>
      <c r="D52" s="228" t="s">
        <v>106</v>
      </c>
      <c r="E52" s="536">
        <f t="shared" si="6"/>
        <v>0</v>
      </c>
      <c r="F52" s="561"/>
      <c r="G52" s="571"/>
      <c r="H52" s="114"/>
      <c r="I52" s="211"/>
      <c r="J52" s="126"/>
      <c r="K52" s="109"/>
      <c r="L52" s="126"/>
      <c r="M52" s="109"/>
      <c r="N52" s="704"/>
      <c r="O52" s="109"/>
      <c r="P52" s="126"/>
      <c r="Q52" s="109"/>
      <c r="R52" s="126"/>
      <c r="S52" s="109"/>
      <c r="T52" s="126"/>
      <c r="U52" s="109"/>
      <c r="V52" s="126"/>
      <c r="W52" s="109"/>
      <c r="X52" s="126"/>
      <c r="Y52" s="109"/>
      <c r="Z52" s="126"/>
      <c r="AA52" s="109"/>
      <c r="AB52" s="126"/>
      <c r="AC52" s="109"/>
      <c r="AD52" s="126"/>
      <c r="AE52" s="109"/>
      <c r="AF52" s="126"/>
      <c r="AG52" s="109"/>
      <c r="AH52" s="126"/>
      <c r="AI52" s="109"/>
      <c r="AJ52" s="126"/>
      <c r="AK52" s="109"/>
      <c r="AL52" s="126"/>
      <c r="AM52" s="51"/>
      <c r="AN52" s="378">
        <f t="shared" si="8"/>
        <v>43</v>
      </c>
    </row>
    <row r="53" spans="1:40" s="50" customFormat="1" ht="20.25" hidden="1" customHeight="1" x14ac:dyDescent="0.35">
      <c r="A53" s="198">
        <f t="shared" si="7"/>
        <v>44</v>
      </c>
      <c r="B53" s="538" t="s">
        <v>592</v>
      </c>
      <c r="C53" s="52">
        <v>2009</v>
      </c>
      <c r="D53" s="539" t="s">
        <v>18</v>
      </c>
      <c r="E53" s="536">
        <f t="shared" si="6"/>
        <v>0</v>
      </c>
      <c r="F53" s="569">
        <f>(H53+J53+L53+N53+P53+R53+T53+V53+X53+Z53+AB53+AD53+AF53+AH53+AJ53+AL53)/G53</f>
        <v>114</v>
      </c>
      <c r="G53" s="570">
        <f>COUNT(H53,J53,L53,N53,P53,R53,T53,V53,X53,Z53,AB53,AD53,AF53,AH53,AJ53,AL53)</f>
        <v>1</v>
      </c>
      <c r="H53" s="129"/>
      <c r="I53" s="211"/>
      <c r="J53" s="126">
        <v>114</v>
      </c>
      <c r="K53" s="124">
        <v>0</v>
      </c>
      <c r="L53" s="126"/>
      <c r="M53" s="109"/>
      <c r="N53" s="704"/>
      <c r="O53" s="109"/>
      <c r="P53" s="126"/>
      <c r="Q53" s="109"/>
      <c r="R53" s="126"/>
      <c r="S53" s="109"/>
      <c r="T53" s="126"/>
      <c r="U53" s="109"/>
      <c r="V53" s="126"/>
      <c r="W53" s="109"/>
      <c r="X53" s="126"/>
      <c r="Y53" s="109"/>
      <c r="Z53" s="126"/>
      <c r="AA53" s="109"/>
      <c r="AB53" s="126"/>
      <c r="AC53" s="109"/>
      <c r="AD53" s="126"/>
      <c r="AE53" s="109"/>
      <c r="AF53" s="126"/>
      <c r="AG53" s="109"/>
      <c r="AH53" s="126"/>
      <c r="AI53" s="109"/>
      <c r="AJ53" s="126"/>
      <c r="AK53" s="109"/>
      <c r="AL53" s="126"/>
      <c r="AM53" s="51"/>
      <c r="AN53" s="378">
        <f t="shared" si="8"/>
        <v>44</v>
      </c>
    </row>
    <row r="54" spans="1:40" s="50" customFormat="1" ht="20.25" hidden="1" customHeight="1" x14ac:dyDescent="0.35">
      <c r="A54" s="198">
        <f t="shared" si="7"/>
        <v>45</v>
      </c>
      <c r="B54" s="161" t="s">
        <v>233</v>
      </c>
      <c r="C54" s="52">
        <v>2009</v>
      </c>
      <c r="D54" s="162" t="s">
        <v>18</v>
      </c>
      <c r="E54" s="536">
        <f t="shared" si="6"/>
        <v>0</v>
      </c>
      <c r="F54" s="561"/>
      <c r="G54" s="571"/>
      <c r="H54" s="129"/>
      <c r="I54" s="211"/>
      <c r="J54" s="126"/>
      <c r="K54" s="109"/>
      <c r="L54" s="126"/>
      <c r="M54" s="109"/>
      <c r="N54" s="704"/>
      <c r="O54" s="109"/>
      <c r="P54" s="126"/>
      <c r="Q54" s="109"/>
      <c r="R54" s="126"/>
      <c r="S54" s="109"/>
      <c r="T54" s="126"/>
      <c r="U54" s="109"/>
      <c r="V54" s="126"/>
      <c r="W54" s="109"/>
      <c r="X54" s="126"/>
      <c r="Y54" s="109"/>
      <c r="Z54" s="126"/>
      <c r="AA54" s="109"/>
      <c r="AB54" s="126"/>
      <c r="AC54" s="109"/>
      <c r="AD54" s="126"/>
      <c r="AE54" s="109"/>
      <c r="AF54" s="126"/>
      <c r="AG54" s="109"/>
      <c r="AH54" s="126"/>
      <c r="AI54" s="109"/>
      <c r="AJ54" s="126"/>
      <c r="AK54" s="109"/>
      <c r="AL54" s="126"/>
      <c r="AM54" s="51"/>
      <c r="AN54" s="378">
        <f t="shared" si="8"/>
        <v>45</v>
      </c>
    </row>
    <row r="55" spans="1:40" s="50" customFormat="1" ht="20.25" hidden="1" customHeight="1" x14ac:dyDescent="0.35">
      <c r="A55" s="198">
        <f t="shared" ref="A55:A86" si="9">A54+1</f>
        <v>46</v>
      </c>
      <c r="B55" s="147" t="s">
        <v>107</v>
      </c>
      <c r="C55" s="77">
        <v>2009</v>
      </c>
      <c r="D55" s="196" t="s">
        <v>85</v>
      </c>
      <c r="E55" s="536">
        <f t="shared" si="6"/>
        <v>0</v>
      </c>
      <c r="F55" s="561"/>
      <c r="G55" s="571"/>
      <c r="H55" s="129"/>
      <c r="I55" s="211"/>
      <c r="J55" s="126"/>
      <c r="K55" s="109"/>
      <c r="L55" s="126"/>
      <c r="M55" s="109"/>
      <c r="N55" s="704"/>
      <c r="O55" s="109"/>
      <c r="P55" s="126"/>
      <c r="Q55" s="109"/>
      <c r="R55" s="126"/>
      <c r="S55" s="109"/>
      <c r="T55" s="126"/>
      <c r="U55" s="109"/>
      <c r="V55" s="126"/>
      <c r="W55" s="109"/>
      <c r="X55" s="126"/>
      <c r="Y55" s="109"/>
      <c r="Z55" s="126"/>
      <c r="AA55" s="109"/>
      <c r="AB55" s="126"/>
      <c r="AC55" s="109"/>
      <c r="AD55" s="126"/>
      <c r="AE55" s="109"/>
      <c r="AF55" s="126"/>
      <c r="AG55" s="109"/>
      <c r="AH55" s="126"/>
      <c r="AI55" s="109"/>
      <c r="AJ55" s="126"/>
      <c r="AK55" s="109"/>
      <c r="AL55" s="126"/>
      <c r="AM55" s="51"/>
      <c r="AN55" s="378">
        <f t="shared" ref="AN55:AN86" si="10">AN54+1</f>
        <v>46</v>
      </c>
    </row>
    <row r="56" spans="1:40" s="50" customFormat="1" ht="20.25" hidden="1" customHeight="1" x14ac:dyDescent="0.35">
      <c r="A56" s="198">
        <f t="shared" si="9"/>
        <v>47</v>
      </c>
      <c r="B56" s="157" t="s">
        <v>225</v>
      </c>
      <c r="C56" s="77">
        <v>2008</v>
      </c>
      <c r="D56" s="180" t="s">
        <v>60</v>
      </c>
      <c r="E56" s="536">
        <f t="shared" si="6"/>
        <v>0</v>
      </c>
      <c r="F56" s="561"/>
      <c r="G56" s="571"/>
      <c r="H56" s="129"/>
      <c r="I56" s="211"/>
      <c r="J56" s="126"/>
      <c r="K56" s="109"/>
      <c r="L56" s="126"/>
      <c r="M56" s="109"/>
      <c r="N56" s="704"/>
      <c r="O56" s="109"/>
      <c r="P56" s="126"/>
      <c r="Q56" s="109"/>
      <c r="R56" s="126"/>
      <c r="S56" s="109"/>
      <c r="T56" s="126"/>
      <c r="U56" s="109"/>
      <c r="V56" s="126"/>
      <c r="W56" s="109"/>
      <c r="X56" s="126"/>
      <c r="Y56" s="109"/>
      <c r="Z56" s="126"/>
      <c r="AA56" s="109"/>
      <c r="AB56" s="126"/>
      <c r="AC56" s="109"/>
      <c r="AD56" s="126"/>
      <c r="AE56" s="109"/>
      <c r="AF56" s="126"/>
      <c r="AG56" s="109"/>
      <c r="AH56" s="126"/>
      <c r="AI56" s="109"/>
      <c r="AJ56" s="126"/>
      <c r="AK56" s="109"/>
      <c r="AL56" s="126"/>
      <c r="AM56" s="51"/>
      <c r="AN56" s="378">
        <f t="shared" si="10"/>
        <v>47</v>
      </c>
    </row>
    <row r="57" spans="1:40" s="50" customFormat="1" ht="20.25" hidden="1" customHeight="1" x14ac:dyDescent="0.35">
      <c r="A57" s="198">
        <f t="shared" si="9"/>
        <v>48</v>
      </c>
      <c r="B57" s="146" t="s">
        <v>199</v>
      </c>
      <c r="C57" s="52">
        <v>2009</v>
      </c>
      <c r="D57" s="137" t="s">
        <v>22</v>
      </c>
      <c r="E57" s="536">
        <f t="shared" si="6"/>
        <v>0</v>
      </c>
      <c r="F57" s="561"/>
      <c r="G57" s="571"/>
      <c r="H57" s="129"/>
      <c r="I57" s="211"/>
      <c r="J57" s="126"/>
      <c r="K57" s="109"/>
      <c r="L57" s="126"/>
      <c r="M57" s="109"/>
      <c r="N57" s="704"/>
      <c r="O57" s="109"/>
      <c r="P57" s="126"/>
      <c r="Q57" s="109"/>
      <c r="R57" s="126"/>
      <c r="S57" s="109"/>
      <c r="T57" s="126"/>
      <c r="U57" s="109"/>
      <c r="V57" s="126"/>
      <c r="W57" s="109"/>
      <c r="X57" s="126"/>
      <c r="Y57" s="109"/>
      <c r="Z57" s="126"/>
      <c r="AA57" s="109"/>
      <c r="AB57" s="126"/>
      <c r="AC57" s="109"/>
      <c r="AD57" s="126"/>
      <c r="AE57" s="109"/>
      <c r="AF57" s="126"/>
      <c r="AG57" s="109"/>
      <c r="AH57" s="126"/>
      <c r="AI57" s="109"/>
      <c r="AJ57" s="126"/>
      <c r="AK57" s="109"/>
      <c r="AL57" s="126"/>
      <c r="AM57" s="51"/>
      <c r="AN57" s="378">
        <f t="shared" si="10"/>
        <v>48</v>
      </c>
    </row>
    <row r="58" spans="1:40" s="50" customFormat="1" ht="20.25" hidden="1" customHeight="1" x14ac:dyDescent="0.35">
      <c r="A58" s="198">
        <f t="shared" si="9"/>
        <v>49</v>
      </c>
      <c r="B58" s="80" t="s">
        <v>481</v>
      </c>
      <c r="C58" s="52">
        <v>2010</v>
      </c>
      <c r="D58" s="75" t="s">
        <v>32</v>
      </c>
      <c r="E58" s="536">
        <f t="shared" si="6"/>
        <v>0</v>
      </c>
      <c r="F58" s="561"/>
      <c r="G58" s="571"/>
      <c r="H58" s="129"/>
      <c r="I58" s="211"/>
      <c r="J58" s="126"/>
      <c r="K58" s="109"/>
      <c r="L58" s="126"/>
      <c r="M58" s="109"/>
      <c r="N58" s="704"/>
      <c r="O58" s="109"/>
      <c r="P58" s="126"/>
      <c r="Q58" s="109"/>
      <c r="R58" s="126"/>
      <c r="S58" s="109"/>
      <c r="T58" s="126"/>
      <c r="U58" s="109"/>
      <c r="V58" s="126"/>
      <c r="W58" s="109"/>
      <c r="X58" s="126"/>
      <c r="Y58" s="109"/>
      <c r="Z58" s="126"/>
      <c r="AA58" s="109"/>
      <c r="AB58" s="126"/>
      <c r="AC58" s="109"/>
      <c r="AD58" s="126"/>
      <c r="AE58" s="109"/>
      <c r="AF58" s="126"/>
      <c r="AG58" s="109"/>
      <c r="AH58" s="126"/>
      <c r="AI58" s="109"/>
      <c r="AJ58" s="126"/>
      <c r="AK58" s="109"/>
      <c r="AL58" s="126"/>
      <c r="AM58" s="51"/>
      <c r="AN58" s="378">
        <f t="shared" si="10"/>
        <v>49</v>
      </c>
    </row>
    <row r="59" spans="1:40" s="50" customFormat="1" ht="20.25" hidden="1" customHeight="1" x14ac:dyDescent="0.35">
      <c r="A59" s="198">
        <f t="shared" si="9"/>
        <v>50</v>
      </c>
      <c r="B59" s="344" t="s">
        <v>204</v>
      </c>
      <c r="C59" s="77">
        <v>2008</v>
      </c>
      <c r="D59" s="144" t="s">
        <v>12</v>
      </c>
      <c r="E59" s="536">
        <f t="shared" si="6"/>
        <v>0</v>
      </c>
      <c r="F59" s="561"/>
      <c r="G59" s="571"/>
      <c r="H59" s="129"/>
      <c r="I59" s="211"/>
      <c r="J59" s="126"/>
      <c r="K59" s="109"/>
      <c r="L59" s="126"/>
      <c r="M59" s="109"/>
      <c r="N59" s="704"/>
      <c r="O59" s="109"/>
      <c r="P59" s="126"/>
      <c r="Q59" s="109"/>
      <c r="R59" s="126"/>
      <c r="S59" s="109"/>
      <c r="T59" s="126"/>
      <c r="U59" s="109"/>
      <c r="V59" s="126"/>
      <c r="W59" s="109"/>
      <c r="X59" s="126"/>
      <c r="Y59" s="109"/>
      <c r="Z59" s="126"/>
      <c r="AA59" s="109"/>
      <c r="AB59" s="126"/>
      <c r="AC59" s="109"/>
      <c r="AD59" s="126"/>
      <c r="AE59" s="109"/>
      <c r="AF59" s="126"/>
      <c r="AG59" s="109"/>
      <c r="AH59" s="126"/>
      <c r="AI59" s="109"/>
      <c r="AJ59" s="126"/>
      <c r="AK59" s="109"/>
      <c r="AL59" s="126"/>
      <c r="AM59" s="51"/>
      <c r="AN59" s="378">
        <f t="shared" si="10"/>
        <v>50</v>
      </c>
    </row>
    <row r="60" spans="1:40" s="50" customFormat="1" ht="20.25" hidden="1" customHeight="1" x14ac:dyDescent="0.35">
      <c r="A60" s="198">
        <f t="shared" si="9"/>
        <v>51</v>
      </c>
      <c r="B60" s="670" t="s">
        <v>631</v>
      </c>
      <c r="C60" s="52">
        <v>2008</v>
      </c>
      <c r="D60" s="494" t="s">
        <v>11</v>
      </c>
      <c r="E60" s="536">
        <f t="shared" si="6"/>
        <v>0</v>
      </c>
      <c r="F60" s="569">
        <f>(H60+J60+L60+N60+P60+R60+T60+V60+X60+Z60+AB60+AD60+AF60+AH60+AJ60+AL60)/G60</f>
        <v>80.333333333333329</v>
      </c>
      <c r="G60" s="570">
        <f>COUNT(H60,J60,L60,N60,P60,R60,T60,V60,X60,Z60,AB60,AD60,AF60,AH60,AJ60,AL60)+1</f>
        <v>3</v>
      </c>
      <c r="H60" s="129">
        <v>160</v>
      </c>
      <c r="I60" s="211">
        <v>0</v>
      </c>
      <c r="J60" s="126"/>
      <c r="K60" s="109"/>
      <c r="L60" s="126"/>
      <c r="M60" s="124"/>
      <c r="N60" s="704">
        <v>81</v>
      </c>
      <c r="O60" s="109">
        <v>0</v>
      </c>
      <c r="P60" s="126"/>
      <c r="Q60" s="109"/>
      <c r="R60" s="126"/>
      <c r="S60" s="109"/>
      <c r="T60" s="126"/>
      <c r="U60" s="109"/>
      <c r="V60" s="126"/>
      <c r="W60" s="109"/>
      <c r="X60" s="126"/>
      <c r="Y60" s="109"/>
      <c r="Z60" s="126"/>
      <c r="AA60" s="109"/>
      <c r="AB60" s="126"/>
      <c r="AC60" s="109"/>
      <c r="AD60" s="126"/>
      <c r="AE60" s="109"/>
      <c r="AF60" s="126"/>
      <c r="AG60" s="109"/>
      <c r="AH60" s="126"/>
      <c r="AI60" s="109"/>
      <c r="AJ60" s="126"/>
      <c r="AK60" s="109"/>
      <c r="AL60" s="126"/>
      <c r="AM60" s="51"/>
      <c r="AN60" s="378">
        <f t="shared" si="10"/>
        <v>51</v>
      </c>
    </row>
    <row r="61" spans="1:40" s="50" customFormat="1" ht="20.25" hidden="1" customHeight="1" x14ac:dyDescent="0.35">
      <c r="A61" s="198">
        <f t="shared" si="9"/>
        <v>52</v>
      </c>
      <c r="B61" s="216" t="s">
        <v>357</v>
      </c>
      <c r="C61" s="77">
        <v>2009</v>
      </c>
      <c r="D61" s="215" t="s">
        <v>60</v>
      </c>
      <c r="E61" s="536">
        <f t="shared" si="6"/>
        <v>0</v>
      </c>
      <c r="F61" s="561"/>
      <c r="G61" s="571"/>
      <c r="H61" s="129"/>
      <c r="I61" s="211"/>
      <c r="J61" s="126"/>
      <c r="K61" s="109"/>
      <c r="L61" s="126"/>
      <c r="M61" s="109"/>
      <c r="N61" s="704"/>
      <c r="O61" s="109"/>
      <c r="P61" s="126"/>
      <c r="Q61" s="109"/>
      <c r="R61" s="126"/>
      <c r="S61" s="109"/>
      <c r="T61" s="126"/>
      <c r="U61" s="109"/>
      <c r="V61" s="126"/>
      <c r="W61" s="109"/>
      <c r="X61" s="126"/>
      <c r="Y61" s="109"/>
      <c r="Z61" s="126"/>
      <c r="AA61" s="109"/>
      <c r="AB61" s="126"/>
      <c r="AC61" s="109"/>
      <c r="AD61" s="126"/>
      <c r="AE61" s="109"/>
      <c r="AF61" s="126"/>
      <c r="AG61" s="109"/>
      <c r="AH61" s="126"/>
      <c r="AI61" s="109"/>
      <c r="AJ61" s="126"/>
      <c r="AK61" s="109"/>
      <c r="AL61" s="126"/>
      <c r="AM61" s="51"/>
      <c r="AN61" s="378">
        <f t="shared" si="10"/>
        <v>52</v>
      </c>
    </row>
    <row r="62" spans="1:40" s="50" customFormat="1" ht="20.25" hidden="1" customHeight="1" x14ac:dyDescent="0.35">
      <c r="A62" s="198">
        <f t="shared" si="9"/>
        <v>53</v>
      </c>
      <c r="B62" s="80" t="s">
        <v>369</v>
      </c>
      <c r="C62" s="52">
        <v>2010</v>
      </c>
      <c r="D62" s="22" t="s">
        <v>11</v>
      </c>
      <c r="E62" s="536">
        <f t="shared" si="6"/>
        <v>0</v>
      </c>
      <c r="F62" s="561"/>
      <c r="G62" s="571"/>
      <c r="H62" s="129"/>
      <c r="I62" s="211"/>
      <c r="J62" s="126"/>
      <c r="K62" s="109"/>
      <c r="L62" s="126"/>
      <c r="M62" s="109"/>
      <c r="N62" s="704"/>
      <c r="O62" s="109"/>
      <c r="P62" s="126"/>
      <c r="Q62" s="109"/>
      <c r="R62" s="126"/>
      <c r="S62" s="109"/>
      <c r="T62" s="126"/>
      <c r="U62" s="109"/>
      <c r="V62" s="126"/>
      <c r="W62" s="109"/>
      <c r="X62" s="126"/>
      <c r="Y62" s="109"/>
      <c r="Z62" s="126"/>
      <c r="AA62" s="109"/>
      <c r="AB62" s="126"/>
      <c r="AC62" s="109"/>
      <c r="AD62" s="126"/>
      <c r="AE62" s="109"/>
      <c r="AF62" s="126"/>
      <c r="AG62" s="109"/>
      <c r="AH62" s="126"/>
      <c r="AI62" s="109"/>
      <c r="AJ62" s="126"/>
      <c r="AK62" s="109"/>
      <c r="AL62" s="126"/>
      <c r="AM62" s="51"/>
      <c r="AN62" s="378">
        <f t="shared" si="10"/>
        <v>53</v>
      </c>
    </row>
    <row r="63" spans="1:40" s="50" customFormat="1" ht="20.25" hidden="1" customHeight="1" x14ac:dyDescent="0.35">
      <c r="A63" s="198">
        <f t="shared" si="9"/>
        <v>54</v>
      </c>
      <c r="B63" s="177" t="s">
        <v>283</v>
      </c>
      <c r="C63" s="77">
        <v>2008</v>
      </c>
      <c r="D63" s="367" t="s">
        <v>37</v>
      </c>
      <c r="E63" s="536">
        <f t="shared" si="6"/>
        <v>0</v>
      </c>
      <c r="F63" s="569">
        <f>(H63+J63+L63+N63+P63+R63+T63+V63+X63+Z63+AB63+AD63+AF63+AH63+AJ63+AL63)/G63</f>
        <v>83.75</v>
      </c>
      <c r="G63" s="570">
        <f>COUNT(H63,J63,L63,N63,P63,R63,T63,V63,X63,Z63,AB63,AD63,AF63,AH63,AJ63,AL63)+2</f>
        <v>4</v>
      </c>
      <c r="H63" s="114"/>
      <c r="I63" s="211"/>
      <c r="J63" s="126">
        <v>87</v>
      </c>
      <c r="K63" s="124">
        <v>0</v>
      </c>
      <c r="L63" s="126">
        <v>248</v>
      </c>
      <c r="M63" s="124">
        <v>0</v>
      </c>
      <c r="N63" s="704"/>
      <c r="O63" s="109"/>
      <c r="P63" s="126"/>
      <c r="Q63" s="109"/>
      <c r="R63" s="126"/>
      <c r="S63" s="109"/>
      <c r="T63" s="126"/>
      <c r="U63" s="109"/>
      <c r="V63" s="126"/>
      <c r="W63" s="109"/>
      <c r="X63" s="126"/>
      <c r="Y63" s="109"/>
      <c r="Z63" s="126"/>
      <c r="AA63" s="109"/>
      <c r="AB63" s="126"/>
      <c r="AC63" s="109"/>
      <c r="AD63" s="126"/>
      <c r="AE63" s="109"/>
      <c r="AF63" s="126"/>
      <c r="AG63" s="109"/>
      <c r="AH63" s="126"/>
      <c r="AI63" s="109"/>
      <c r="AJ63" s="126"/>
      <c r="AK63" s="109"/>
      <c r="AL63" s="126"/>
      <c r="AM63" s="51"/>
      <c r="AN63" s="378">
        <f t="shared" si="10"/>
        <v>54</v>
      </c>
    </row>
    <row r="64" spans="1:40" s="50" customFormat="1" ht="20.25" hidden="1" customHeight="1" x14ac:dyDescent="0.35">
      <c r="A64" s="198">
        <f t="shared" si="9"/>
        <v>55</v>
      </c>
      <c r="B64" s="493" t="s">
        <v>565</v>
      </c>
      <c r="C64" s="52">
        <v>2010</v>
      </c>
      <c r="D64" s="495" t="s">
        <v>109</v>
      </c>
      <c r="E64" s="536">
        <f t="shared" si="6"/>
        <v>0</v>
      </c>
      <c r="F64" s="569">
        <f>(H64+J64+L64+N64+P64+R64+T64+V64+X64+Z64+AB64+AD64+AF64+AH64+AJ64+AL64)/G64</f>
        <v>93.5</v>
      </c>
      <c r="G64" s="570">
        <f>COUNT(H64,J64,L64,N64,P64,R64,T64,V64,X64,Z64,AB64,AD64,AF64,AH64,AJ64,AL64)+1</f>
        <v>2</v>
      </c>
      <c r="H64" s="129">
        <v>187</v>
      </c>
      <c r="I64" s="211">
        <v>0</v>
      </c>
      <c r="J64" s="126"/>
      <c r="K64" s="109"/>
      <c r="L64" s="126"/>
      <c r="M64" s="109"/>
      <c r="N64" s="704"/>
      <c r="O64" s="109"/>
      <c r="P64" s="126"/>
      <c r="Q64" s="109"/>
      <c r="R64" s="126"/>
      <c r="S64" s="109"/>
      <c r="T64" s="126"/>
      <c r="U64" s="109"/>
      <c r="V64" s="126"/>
      <c r="W64" s="109"/>
      <c r="X64" s="126"/>
      <c r="Y64" s="109"/>
      <c r="Z64" s="126"/>
      <c r="AA64" s="109"/>
      <c r="AB64" s="126"/>
      <c r="AC64" s="109"/>
      <c r="AD64" s="126"/>
      <c r="AE64" s="109"/>
      <c r="AF64" s="126"/>
      <c r="AG64" s="109"/>
      <c r="AH64" s="126"/>
      <c r="AI64" s="109"/>
      <c r="AJ64" s="126"/>
      <c r="AK64" s="109"/>
      <c r="AL64" s="126"/>
      <c r="AM64" s="51"/>
      <c r="AN64" s="378">
        <f t="shared" si="10"/>
        <v>55</v>
      </c>
    </row>
    <row r="65" spans="1:40" s="50" customFormat="1" ht="20.25" hidden="1" customHeight="1" x14ac:dyDescent="0.35">
      <c r="A65" s="198">
        <f t="shared" si="9"/>
        <v>56</v>
      </c>
      <c r="B65" s="670" t="s">
        <v>635</v>
      </c>
      <c r="C65" s="52">
        <v>2010</v>
      </c>
      <c r="D65" s="22" t="s">
        <v>37</v>
      </c>
      <c r="E65" s="536">
        <f t="shared" si="6"/>
        <v>0</v>
      </c>
      <c r="F65" s="569">
        <f>(H65+J65+L65+N65+P65+R65+T65+V65+X65+Z65+AB65+AD65+AF65+AH65+AJ65+AL65)/G65</f>
        <v>87.857142857142861</v>
      </c>
      <c r="G65" s="570">
        <f>COUNT(H65,J65,L65,N65,P65,R65,T65,V65,X65,Z65,AB65,AD65,AF65,AH65,AJ65,AL65)+3</f>
        <v>7</v>
      </c>
      <c r="H65" s="129">
        <v>177</v>
      </c>
      <c r="I65" s="211">
        <v>0</v>
      </c>
      <c r="J65" s="126">
        <v>92</v>
      </c>
      <c r="K65" s="124">
        <v>0</v>
      </c>
      <c r="L65" s="126">
        <v>260</v>
      </c>
      <c r="M65" s="124">
        <v>0</v>
      </c>
      <c r="N65" s="704">
        <v>86</v>
      </c>
      <c r="O65" s="109">
        <v>0</v>
      </c>
      <c r="P65" s="108"/>
      <c r="Q65" s="109"/>
      <c r="R65" s="126"/>
      <c r="S65" s="109"/>
      <c r="T65" s="126"/>
      <c r="U65" s="109"/>
      <c r="V65" s="126"/>
      <c r="W65" s="109"/>
      <c r="X65" s="126"/>
      <c r="Y65" s="109"/>
      <c r="Z65" s="126"/>
      <c r="AA65" s="109"/>
      <c r="AB65" s="126"/>
      <c r="AC65" s="109"/>
      <c r="AD65" s="126"/>
      <c r="AE65" s="109"/>
      <c r="AF65" s="126"/>
      <c r="AG65" s="109"/>
      <c r="AH65" s="126"/>
      <c r="AI65" s="109"/>
      <c r="AJ65" s="126"/>
      <c r="AK65" s="109"/>
      <c r="AL65" s="126"/>
      <c r="AM65" s="51"/>
      <c r="AN65" s="378">
        <f t="shared" si="10"/>
        <v>56</v>
      </c>
    </row>
    <row r="66" spans="1:40" s="50" customFormat="1" ht="20.25" hidden="1" customHeight="1" x14ac:dyDescent="0.35">
      <c r="A66" s="198">
        <f t="shared" si="9"/>
        <v>57</v>
      </c>
      <c r="B66" s="120" t="s">
        <v>191</v>
      </c>
      <c r="C66" s="77">
        <v>2009</v>
      </c>
      <c r="D66" s="141" t="s">
        <v>28</v>
      </c>
      <c r="E66" s="536">
        <f t="shared" si="6"/>
        <v>0</v>
      </c>
      <c r="F66" s="561"/>
      <c r="G66" s="571"/>
      <c r="H66" s="129"/>
      <c r="I66" s="211"/>
      <c r="J66" s="126"/>
      <c r="K66" s="109"/>
      <c r="L66" s="126"/>
      <c r="M66" s="109"/>
      <c r="N66" s="704"/>
      <c r="O66" s="109"/>
      <c r="P66" s="126"/>
      <c r="Q66" s="109"/>
      <c r="R66" s="126"/>
      <c r="S66" s="109"/>
      <c r="T66" s="126"/>
      <c r="U66" s="109"/>
      <c r="V66" s="126"/>
      <c r="W66" s="109"/>
      <c r="X66" s="126"/>
      <c r="Y66" s="109"/>
      <c r="Z66" s="126"/>
      <c r="AA66" s="109"/>
      <c r="AB66" s="126"/>
      <c r="AC66" s="109"/>
      <c r="AD66" s="126"/>
      <c r="AE66" s="109"/>
      <c r="AF66" s="126"/>
      <c r="AG66" s="109"/>
      <c r="AH66" s="126"/>
      <c r="AI66" s="109"/>
      <c r="AJ66" s="126"/>
      <c r="AK66" s="109"/>
      <c r="AL66" s="126"/>
      <c r="AM66" s="51"/>
      <c r="AN66" s="378">
        <f t="shared" si="10"/>
        <v>57</v>
      </c>
    </row>
    <row r="67" spans="1:40" s="50" customFormat="1" ht="20.25" hidden="1" customHeight="1" x14ac:dyDescent="0.35">
      <c r="A67" s="198">
        <f t="shared" si="9"/>
        <v>58</v>
      </c>
      <c r="B67" s="167" t="s">
        <v>257</v>
      </c>
      <c r="C67" s="77">
        <v>2008</v>
      </c>
      <c r="D67" s="165" t="s">
        <v>11</v>
      </c>
      <c r="E67" s="536">
        <f t="shared" si="6"/>
        <v>0</v>
      </c>
      <c r="F67" s="561"/>
      <c r="G67" s="571"/>
      <c r="H67" s="129"/>
      <c r="I67" s="211"/>
      <c r="J67" s="126"/>
      <c r="K67" s="109"/>
      <c r="L67" s="126"/>
      <c r="M67" s="109"/>
      <c r="N67" s="704"/>
      <c r="O67" s="109"/>
      <c r="P67" s="126"/>
      <c r="Q67" s="109"/>
      <c r="R67" s="126"/>
      <c r="S67" s="109"/>
      <c r="T67" s="126"/>
      <c r="U67" s="109"/>
      <c r="V67" s="126"/>
      <c r="W67" s="109"/>
      <c r="X67" s="126"/>
      <c r="Y67" s="109"/>
      <c r="Z67" s="126"/>
      <c r="AA67" s="109"/>
      <c r="AB67" s="126"/>
      <c r="AC67" s="109"/>
      <c r="AD67" s="126"/>
      <c r="AE67" s="109"/>
      <c r="AF67" s="126"/>
      <c r="AG67" s="109"/>
      <c r="AH67" s="126"/>
      <c r="AI67" s="109"/>
      <c r="AJ67" s="126"/>
      <c r="AK67" s="109"/>
      <c r="AL67" s="126"/>
      <c r="AM67" s="51"/>
      <c r="AN67" s="378">
        <f t="shared" si="10"/>
        <v>58</v>
      </c>
    </row>
    <row r="68" spans="1:40" s="50" customFormat="1" ht="20.25" hidden="1" customHeight="1" x14ac:dyDescent="0.35">
      <c r="A68" s="198">
        <f t="shared" si="9"/>
        <v>59</v>
      </c>
      <c r="B68" s="177" t="s">
        <v>284</v>
      </c>
      <c r="C68" s="77">
        <v>2008</v>
      </c>
      <c r="D68" s="178" t="s">
        <v>7</v>
      </c>
      <c r="E68" s="536">
        <f t="shared" si="6"/>
        <v>0</v>
      </c>
      <c r="F68" s="561"/>
      <c r="G68" s="571"/>
      <c r="H68" s="129"/>
      <c r="I68" s="211"/>
      <c r="J68" s="126"/>
      <c r="K68" s="109"/>
      <c r="L68" s="126"/>
      <c r="M68" s="109"/>
      <c r="N68" s="704"/>
      <c r="O68" s="109"/>
      <c r="P68" s="126"/>
      <c r="Q68" s="109"/>
      <c r="R68" s="126"/>
      <c r="S68" s="109"/>
      <c r="T68" s="126"/>
      <c r="U68" s="109"/>
      <c r="V68" s="126"/>
      <c r="W68" s="109"/>
      <c r="X68" s="126"/>
      <c r="Y68" s="109"/>
      <c r="Z68" s="126"/>
      <c r="AA68" s="109"/>
      <c r="AB68" s="126"/>
      <c r="AC68" s="109"/>
      <c r="AD68" s="126"/>
      <c r="AE68" s="109"/>
      <c r="AF68" s="126"/>
      <c r="AG68" s="109"/>
      <c r="AH68" s="126"/>
      <c r="AI68" s="109"/>
      <c r="AJ68" s="126"/>
      <c r="AK68" s="109"/>
      <c r="AL68" s="126"/>
      <c r="AM68" s="51"/>
      <c r="AN68" s="378">
        <f t="shared" si="10"/>
        <v>59</v>
      </c>
    </row>
    <row r="69" spans="1:40" s="50" customFormat="1" ht="20.25" hidden="1" customHeight="1" x14ac:dyDescent="0.35">
      <c r="A69" s="198">
        <f t="shared" si="9"/>
        <v>60</v>
      </c>
      <c r="B69" s="148" t="s">
        <v>182</v>
      </c>
      <c r="C69" s="77">
        <v>2009</v>
      </c>
      <c r="D69" s="96" t="s">
        <v>43</v>
      </c>
      <c r="E69" s="536">
        <f t="shared" si="6"/>
        <v>0</v>
      </c>
      <c r="F69" s="561"/>
      <c r="G69" s="571"/>
      <c r="H69" s="129"/>
      <c r="I69" s="211"/>
      <c r="J69" s="126"/>
      <c r="K69" s="109"/>
      <c r="L69" s="126"/>
      <c r="M69" s="109"/>
      <c r="N69" s="704"/>
      <c r="O69" s="109"/>
      <c r="P69" s="126"/>
      <c r="Q69" s="109"/>
      <c r="R69" s="126"/>
      <c r="S69" s="109"/>
      <c r="T69" s="126"/>
      <c r="U69" s="109"/>
      <c r="V69" s="126"/>
      <c r="W69" s="109"/>
      <c r="X69" s="126"/>
      <c r="Y69" s="109"/>
      <c r="Z69" s="126"/>
      <c r="AA69" s="109"/>
      <c r="AB69" s="126"/>
      <c r="AC69" s="109"/>
      <c r="AD69" s="126"/>
      <c r="AE69" s="109"/>
      <c r="AF69" s="126"/>
      <c r="AG69" s="109"/>
      <c r="AH69" s="126"/>
      <c r="AI69" s="109"/>
      <c r="AJ69" s="126"/>
      <c r="AK69" s="109"/>
      <c r="AL69" s="126"/>
      <c r="AM69" s="51"/>
      <c r="AN69" s="378">
        <f t="shared" si="10"/>
        <v>60</v>
      </c>
    </row>
    <row r="70" spans="1:40" s="50" customFormat="1" ht="20.25" hidden="1" customHeight="1" x14ac:dyDescent="0.35">
      <c r="A70" s="198">
        <f t="shared" si="9"/>
        <v>61</v>
      </c>
      <c r="B70" s="493" t="s">
        <v>566</v>
      </c>
      <c r="C70" s="52">
        <v>2010</v>
      </c>
      <c r="D70" s="495" t="s">
        <v>340</v>
      </c>
      <c r="E70" s="536">
        <f t="shared" si="6"/>
        <v>0</v>
      </c>
      <c r="F70" s="569">
        <f>(H70+J70+L70+N70+P70+R70+T70+V70+X70+Z70+AB70+AD70+AF70+AH70+AJ70+AL70)/G70</f>
        <v>95</v>
      </c>
      <c r="G70" s="570">
        <f>COUNT(H70,J70,L70,N70,P70,R70,T70,V70,X70,Z70,AB70,AD70,AF70,AH70,AJ70,AL70)+1</f>
        <v>2</v>
      </c>
      <c r="H70" s="129">
        <v>190</v>
      </c>
      <c r="I70" s="211">
        <v>0</v>
      </c>
      <c r="J70" s="126"/>
      <c r="K70" s="109"/>
      <c r="L70" s="126"/>
      <c r="M70" s="109"/>
      <c r="N70" s="704"/>
      <c r="O70" s="109"/>
      <c r="P70" s="126"/>
      <c r="Q70" s="109"/>
      <c r="R70" s="126"/>
      <c r="S70" s="109"/>
      <c r="T70" s="126"/>
      <c r="U70" s="109"/>
      <c r="V70" s="126"/>
      <c r="W70" s="109"/>
      <c r="X70" s="126"/>
      <c r="Y70" s="109"/>
      <c r="Z70" s="126"/>
      <c r="AA70" s="109"/>
      <c r="AB70" s="126"/>
      <c r="AC70" s="109"/>
      <c r="AD70" s="126"/>
      <c r="AE70" s="109"/>
      <c r="AF70" s="126"/>
      <c r="AG70" s="109"/>
      <c r="AH70" s="126"/>
      <c r="AI70" s="109"/>
      <c r="AJ70" s="126"/>
      <c r="AK70" s="109"/>
      <c r="AL70" s="126"/>
      <c r="AM70" s="51"/>
      <c r="AN70" s="378">
        <f t="shared" si="10"/>
        <v>61</v>
      </c>
    </row>
    <row r="71" spans="1:40" s="50" customFormat="1" ht="20.25" hidden="1" customHeight="1" x14ac:dyDescent="0.35">
      <c r="A71" s="198">
        <f t="shared" si="9"/>
        <v>62</v>
      </c>
      <c r="B71" s="147" t="s">
        <v>50</v>
      </c>
      <c r="C71" s="77">
        <v>2008</v>
      </c>
      <c r="D71" s="136" t="s">
        <v>51</v>
      </c>
      <c r="E71" s="536">
        <f t="shared" si="6"/>
        <v>0</v>
      </c>
      <c r="F71" s="561"/>
      <c r="G71" s="571"/>
      <c r="H71" s="114"/>
      <c r="I71" s="211"/>
      <c r="J71" s="126"/>
      <c r="K71" s="109"/>
      <c r="L71" s="126"/>
      <c r="M71" s="109"/>
      <c r="N71" s="704"/>
      <c r="O71" s="109"/>
      <c r="P71" s="126"/>
      <c r="Q71" s="109"/>
      <c r="R71" s="126"/>
      <c r="S71" s="109"/>
      <c r="T71" s="126"/>
      <c r="U71" s="109"/>
      <c r="V71" s="126"/>
      <c r="W71" s="109"/>
      <c r="X71" s="126"/>
      <c r="Y71" s="109"/>
      <c r="Z71" s="126"/>
      <c r="AA71" s="109"/>
      <c r="AB71" s="126"/>
      <c r="AC71" s="109"/>
      <c r="AD71" s="126"/>
      <c r="AE71" s="109"/>
      <c r="AF71" s="126"/>
      <c r="AG71" s="109"/>
      <c r="AH71" s="126"/>
      <c r="AI71" s="109"/>
      <c r="AJ71" s="126"/>
      <c r="AK71" s="109"/>
      <c r="AL71" s="126"/>
      <c r="AM71" s="51"/>
      <c r="AN71" s="378">
        <f t="shared" si="10"/>
        <v>62</v>
      </c>
    </row>
    <row r="72" spans="1:40" s="50" customFormat="1" ht="20.25" hidden="1" customHeight="1" x14ac:dyDescent="0.35">
      <c r="A72" s="198">
        <f t="shared" si="9"/>
        <v>63</v>
      </c>
      <c r="B72" s="344" t="s">
        <v>205</v>
      </c>
      <c r="C72" s="77">
        <v>2009</v>
      </c>
      <c r="D72" s="540" t="s">
        <v>7</v>
      </c>
      <c r="E72" s="536">
        <f t="shared" si="6"/>
        <v>0</v>
      </c>
      <c r="F72" s="561"/>
      <c r="G72" s="571"/>
      <c r="H72" s="129"/>
      <c r="I72" s="211"/>
      <c r="J72" s="126"/>
      <c r="K72" s="109"/>
      <c r="L72" s="126"/>
      <c r="M72" s="109"/>
      <c r="N72" s="704"/>
      <c r="O72" s="109"/>
      <c r="P72" s="126"/>
      <c r="Q72" s="109"/>
      <c r="R72" s="126"/>
      <c r="S72" s="109"/>
      <c r="T72" s="126"/>
      <c r="U72" s="109"/>
      <c r="V72" s="126"/>
      <c r="W72" s="109"/>
      <c r="X72" s="126"/>
      <c r="Y72" s="109"/>
      <c r="Z72" s="126"/>
      <c r="AA72" s="109"/>
      <c r="AB72" s="126"/>
      <c r="AC72" s="109"/>
      <c r="AD72" s="126"/>
      <c r="AE72" s="109"/>
      <c r="AF72" s="126"/>
      <c r="AG72" s="109"/>
      <c r="AH72" s="126"/>
      <c r="AI72" s="109"/>
      <c r="AJ72" s="126"/>
      <c r="AK72" s="109"/>
      <c r="AL72" s="126"/>
      <c r="AM72" s="51"/>
      <c r="AN72" s="378">
        <f t="shared" si="10"/>
        <v>63</v>
      </c>
    </row>
    <row r="73" spans="1:40" s="50" customFormat="1" ht="20.25" hidden="1" customHeight="1" x14ac:dyDescent="0.35">
      <c r="A73" s="198">
        <f t="shared" si="9"/>
        <v>64</v>
      </c>
      <c r="B73" s="134" t="s">
        <v>313</v>
      </c>
      <c r="C73" s="62">
        <v>2008</v>
      </c>
      <c r="D73" s="131" t="s">
        <v>314</v>
      </c>
      <c r="E73" s="536">
        <f t="shared" si="6"/>
        <v>0</v>
      </c>
      <c r="F73" s="561"/>
      <c r="G73" s="571"/>
      <c r="H73" s="129"/>
      <c r="I73" s="211"/>
      <c r="J73" s="126"/>
      <c r="K73" s="109"/>
      <c r="L73" s="126"/>
      <c r="M73" s="109"/>
      <c r="N73" s="704"/>
      <c r="O73" s="109"/>
      <c r="P73" s="126"/>
      <c r="Q73" s="109"/>
      <c r="R73" s="126"/>
      <c r="S73" s="109"/>
      <c r="T73" s="126"/>
      <c r="U73" s="109"/>
      <c r="V73" s="126"/>
      <c r="W73" s="109"/>
      <c r="X73" s="126"/>
      <c r="Y73" s="109"/>
      <c r="Z73" s="126"/>
      <c r="AA73" s="109"/>
      <c r="AB73" s="126"/>
      <c r="AC73" s="109"/>
      <c r="AD73" s="126"/>
      <c r="AE73" s="109"/>
      <c r="AF73" s="126"/>
      <c r="AG73" s="109"/>
      <c r="AH73" s="126"/>
      <c r="AI73" s="109"/>
      <c r="AJ73" s="126"/>
      <c r="AK73" s="109"/>
      <c r="AL73" s="126"/>
      <c r="AM73" s="51"/>
      <c r="AN73" s="378">
        <f t="shared" si="10"/>
        <v>64</v>
      </c>
    </row>
    <row r="74" spans="1:40" s="50" customFormat="1" ht="20.25" hidden="1" customHeight="1" x14ac:dyDescent="0.35">
      <c r="A74" s="198">
        <f t="shared" si="9"/>
        <v>65</v>
      </c>
      <c r="B74" s="80" t="s">
        <v>339</v>
      </c>
      <c r="C74" s="52">
        <v>2010</v>
      </c>
      <c r="D74" s="75" t="s">
        <v>340</v>
      </c>
      <c r="E74" s="536">
        <f t="shared" ref="E74:E108" si="11">I74+K74+M74+O74+Q74+S74+U74+W74+Y74+AA74+AC74+AE74+AG74+AI74+AK74+AM74</f>
        <v>0</v>
      </c>
      <c r="F74" s="561"/>
      <c r="G74" s="571"/>
      <c r="H74" s="129"/>
      <c r="I74" s="211"/>
      <c r="J74" s="126"/>
      <c r="K74" s="109"/>
      <c r="L74" s="126"/>
      <c r="M74" s="109"/>
      <c r="N74" s="704"/>
      <c r="O74" s="109"/>
      <c r="P74" s="126"/>
      <c r="Q74" s="109"/>
      <c r="R74" s="126"/>
      <c r="S74" s="109"/>
      <c r="T74" s="126"/>
      <c r="U74" s="109"/>
      <c r="V74" s="126"/>
      <c r="W74" s="109"/>
      <c r="X74" s="126"/>
      <c r="Y74" s="109"/>
      <c r="Z74" s="126"/>
      <c r="AA74" s="109"/>
      <c r="AB74" s="126"/>
      <c r="AC74" s="109"/>
      <c r="AD74" s="126"/>
      <c r="AE74" s="109"/>
      <c r="AF74" s="126"/>
      <c r="AG74" s="109"/>
      <c r="AH74" s="126"/>
      <c r="AI74" s="109"/>
      <c r="AJ74" s="126"/>
      <c r="AK74" s="109"/>
      <c r="AL74" s="126"/>
      <c r="AM74" s="51"/>
      <c r="AN74" s="378">
        <f t="shared" si="10"/>
        <v>65</v>
      </c>
    </row>
    <row r="75" spans="1:40" s="50" customFormat="1" ht="20.25" hidden="1" customHeight="1" x14ac:dyDescent="0.35">
      <c r="A75" s="198">
        <f t="shared" si="9"/>
        <v>66</v>
      </c>
      <c r="B75" s="270" t="s">
        <v>274</v>
      </c>
      <c r="C75" s="77">
        <v>2008</v>
      </c>
      <c r="D75" s="151" t="s">
        <v>116</v>
      </c>
      <c r="E75" s="536">
        <f t="shared" si="11"/>
        <v>0</v>
      </c>
      <c r="F75" s="561"/>
      <c r="G75" s="571"/>
      <c r="H75" s="129"/>
      <c r="I75" s="211"/>
      <c r="J75" s="126"/>
      <c r="K75" s="109"/>
      <c r="L75" s="126"/>
      <c r="M75" s="109"/>
      <c r="N75" s="704"/>
      <c r="O75" s="109"/>
      <c r="P75" s="126"/>
      <c r="Q75" s="109"/>
      <c r="R75" s="126"/>
      <c r="S75" s="109"/>
      <c r="T75" s="126"/>
      <c r="U75" s="109"/>
      <c r="V75" s="126"/>
      <c r="W75" s="109"/>
      <c r="X75" s="126"/>
      <c r="Y75" s="109"/>
      <c r="Z75" s="126"/>
      <c r="AA75" s="109"/>
      <c r="AB75" s="126"/>
      <c r="AC75" s="109"/>
      <c r="AD75" s="126"/>
      <c r="AE75" s="109"/>
      <c r="AF75" s="126"/>
      <c r="AG75" s="109"/>
      <c r="AH75" s="126"/>
      <c r="AI75" s="109"/>
      <c r="AJ75" s="126"/>
      <c r="AK75" s="109"/>
      <c r="AL75" s="126"/>
      <c r="AM75" s="51"/>
      <c r="AN75" s="378">
        <f t="shared" si="10"/>
        <v>66</v>
      </c>
    </row>
    <row r="76" spans="1:40" s="50" customFormat="1" ht="20.25" hidden="1" customHeight="1" x14ac:dyDescent="0.35">
      <c r="A76" s="198">
        <f t="shared" si="9"/>
        <v>67</v>
      </c>
      <c r="B76" s="80" t="s">
        <v>490</v>
      </c>
      <c r="C76" s="52">
        <v>2010</v>
      </c>
      <c r="D76" s="75" t="s">
        <v>75</v>
      </c>
      <c r="E76" s="536">
        <f t="shared" si="11"/>
        <v>0</v>
      </c>
      <c r="F76" s="561"/>
      <c r="G76" s="571"/>
      <c r="H76" s="129"/>
      <c r="I76" s="211"/>
      <c r="J76" s="126"/>
      <c r="K76" s="109"/>
      <c r="L76" s="126"/>
      <c r="M76" s="109"/>
      <c r="N76" s="704"/>
      <c r="O76" s="109"/>
      <c r="P76" s="126"/>
      <c r="Q76" s="109"/>
      <c r="R76" s="126"/>
      <c r="S76" s="109"/>
      <c r="T76" s="126"/>
      <c r="U76" s="109"/>
      <c r="V76" s="126"/>
      <c r="W76" s="109"/>
      <c r="X76" s="126"/>
      <c r="Y76" s="109"/>
      <c r="Z76" s="126"/>
      <c r="AA76" s="109"/>
      <c r="AB76" s="126"/>
      <c r="AC76" s="109"/>
      <c r="AD76" s="126"/>
      <c r="AE76" s="109"/>
      <c r="AF76" s="126"/>
      <c r="AG76" s="109"/>
      <c r="AH76" s="126"/>
      <c r="AI76" s="109"/>
      <c r="AJ76" s="126"/>
      <c r="AK76" s="109"/>
      <c r="AL76" s="126"/>
      <c r="AM76" s="51"/>
      <c r="AN76" s="378">
        <f t="shared" si="10"/>
        <v>67</v>
      </c>
    </row>
    <row r="77" spans="1:40" s="50" customFormat="1" ht="20.25" hidden="1" customHeight="1" x14ac:dyDescent="0.35">
      <c r="A77" s="198">
        <f t="shared" si="9"/>
        <v>68</v>
      </c>
      <c r="B77" s="177" t="s">
        <v>285</v>
      </c>
      <c r="C77" s="77">
        <v>2009</v>
      </c>
      <c r="D77" s="178" t="s">
        <v>37</v>
      </c>
      <c r="E77" s="536">
        <f t="shared" si="11"/>
        <v>0</v>
      </c>
      <c r="F77" s="561"/>
      <c r="G77" s="571"/>
      <c r="H77" s="129"/>
      <c r="I77" s="211"/>
      <c r="J77" s="126"/>
      <c r="K77" s="109"/>
      <c r="L77" s="126"/>
      <c r="M77" s="109"/>
      <c r="N77" s="704"/>
      <c r="O77" s="109"/>
      <c r="P77" s="126"/>
      <c r="Q77" s="109"/>
      <c r="R77" s="126"/>
      <c r="S77" s="109"/>
      <c r="T77" s="126"/>
      <c r="U77" s="109"/>
      <c r="V77" s="126"/>
      <c r="W77" s="109"/>
      <c r="X77" s="126"/>
      <c r="Y77" s="109"/>
      <c r="Z77" s="126"/>
      <c r="AA77" s="109"/>
      <c r="AB77" s="126"/>
      <c r="AC77" s="109"/>
      <c r="AD77" s="126"/>
      <c r="AE77" s="109"/>
      <c r="AF77" s="126"/>
      <c r="AG77" s="109"/>
      <c r="AH77" s="126"/>
      <c r="AI77" s="109"/>
      <c r="AJ77" s="126"/>
      <c r="AK77" s="109"/>
      <c r="AL77" s="126"/>
      <c r="AM77" s="51"/>
      <c r="AN77" s="378">
        <f t="shared" si="10"/>
        <v>68</v>
      </c>
    </row>
    <row r="78" spans="1:40" s="50" customFormat="1" ht="20.25" hidden="1" customHeight="1" x14ac:dyDescent="0.35">
      <c r="A78" s="198">
        <f t="shared" si="9"/>
        <v>69</v>
      </c>
      <c r="B78" s="147" t="s">
        <v>89</v>
      </c>
      <c r="C78" s="77">
        <v>2008</v>
      </c>
      <c r="D78" s="136" t="s">
        <v>60</v>
      </c>
      <c r="E78" s="536">
        <f t="shared" si="11"/>
        <v>0</v>
      </c>
      <c r="F78" s="561"/>
      <c r="G78" s="571"/>
      <c r="H78" s="129"/>
      <c r="I78" s="211"/>
      <c r="J78" s="126"/>
      <c r="K78" s="109"/>
      <c r="L78" s="126"/>
      <c r="M78" s="109"/>
      <c r="N78" s="704"/>
      <c r="O78" s="109"/>
      <c r="P78" s="127"/>
      <c r="Q78" s="51"/>
      <c r="R78" s="126"/>
      <c r="S78" s="51"/>
      <c r="T78" s="127"/>
      <c r="U78" s="51"/>
      <c r="V78" s="129"/>
      <c r="W78" s="51"/>
      <c r="X78" s="129"/>
      <c r="Y78" s="51"/>
      <c r="Z78" s="129"/>
      <c r="AA78" s="51"/>
      <c r="AB78" s="129"/>
      <c r="AC78" s="51"/>
      <c r="AD78" s="129"/>
      <c r="AE78" s="51"/>
      <c r="AF78" s="129"/>
      <c r="AG78" s="51"/>
      <c r="AH78" s="129"/>
      <c r="AI78" s="51"/>
      <c r="AJ78" s="129"/>
      <c r="AK78" s="51"/>
      <c r="AL78" s="129"/>
      <c r="AM78" s="51"/>
      <c r="AN78" s="378">
        <f t="shared" si="10"/>
        <v>69</v>
      </c>
    </row>
    <row r="79" spans="1:40" s="50" customFormat="1" ht="20.25" hidden="1" customHeight="1" x14ac:dyDescent="0.35">
      <c r="A79" s="198">
        <f t="shared" si="9"/>
        <v>70</v>
      </c>
      <c r="B79" s="177" t="s">
        <v>286</v>
      </c>
      <c r="C79" s="77">
        <v>2009</v>
      </c>
      <c r="D79" s="178" t="s">
        <v>7</v>
      </c>
      <c r="E79" s="536">
        <f t="shared" si="11"/>
        <v>0</v>
      </c>
      <c r="F79" s="569">
        <f>(H79+J79+L79+N79+P79+R79+T79+V79+X79+Z79+AB79+AD79+AF79+AH79+AJ79+AL79)/G79</f>
        <v>80</v>
      </c>
      <c r="G79" s="570">
        <f>COUNT(H79,J79,L79,N79,P79,R79,T79,V79,X79,Z79,AB79,AD79,AF79,AH79,AJ79,AL79)+1</f>
        <v>2</v>
      </c>
      <c r="H79" s="129">
        <v>160</v>
      </c>
      <c r="I79" s="211">
        <v>0</v>
      </c>
      <c r="J79" s="126"/>
      <c r="K79" s="109"/>
      <c r="L79" s="126"/>
      <c r="M79" s="109"/>
      <c r="N79" s="704"/>
      <c r="O79" s="109"/>
      <c r="P79" s="127"/>
      <c r="Q79" s="51"/>
      <c r="R79" s="126"/>
      <c r="S79" s="51"/>
      <c r="T79" s="127"/>
      <c r="U79" s="51"/>
      <c r="V79" s="129"/>
      <c r="W79" s="51"/>
      <c r="X79" s="129"/>
      <c r="Y79" s="51"/>
      <c r="Z79" s="129"/>
      <c r="AA79" s="51"/>
      <c r="AB79" s="129"/>
      <c r="AC79" s="51"/>
      <c r="AD79" s="129"/>
      <c r="AE79" s="51"/>
      <c r="AF79" s="129"/>
      <c r="AG79" s="51"/>
      <c r="AH79" s="129"/>
      <c r="AI79" s="51"/>
      <c r="AJ79" s="129"/>
      <c r="AK79" s="51"/>
      <c r="AL79" s="129"/>
      <c r="AM79" s="51"/>
      <c r="AN79" s="378">
        <f t="shared" si="10"/>
        <v>70</v>
      </c>
    </row>
    <row r="80" spans="1:40" s="50" customFormat="1" ht="20.25" hidden="1" customHeight="1" x14ac:dyDescent="0.35">
      <c r="A80" s="198">
        <f t="shared" si="9"/>
        <v>71</v>
      </c>
      <c r="B80" s="538" t="s">
        <v>593</v>
      </c>
      <c r="C80" s="52">
        <v>2010</v>
      </c>
      <c r="D80" s="539" t="s">
        <v>573</v>
      </c>
      <c r="E80" s="536">
        <f t="shared" si="11"/>
        <v>0</v>
      </c>
      <c r="F80" s="569">
        <f>(H80+J80+L80+N80+P80+R80+T80+V80+X80+Z80+AB80+AD80+AF80+AH80+AJ80+AL80)/G80</f>
        <v>116</v>
      </c>
      <c r="G80" s="570">
        <f>COUNT(H80,J80,L80,N80,P80,R80,T80,V80,X80,Z80,AB80,AD80,AF80,AH80,AJ80,AL80)</f>
        <v>1</v>
      </c>
      <c r="H80" s="129"/>
      <c r="I80" s="211"/>
      <c r="J80" s="126">
        <v>116</v>
      </c>
      <c r="K80" s="124">
        <v>0</v>
      </c>
      <c r="L80" s="126"/>
      <c r="M80" s="109"/>
      <c r="N80" s="704"/>
      <c r="O80" s="109"/>
      <c r="P80" s="127"/>
      <c r="Q80" s="51"/>
      <c r="R80" s="126"/>
      <c r="S80" s="51"/>
      <c r="T80" s="127"/>
      <c r="U80" s="51"/>
      <c r="V80" s="129"/>
      <c r="W80" s="51"/>
      <c r="X80" s="129"/>
      <c r="Y80" s="51"/>
      <c r="Z80" s="129"/>
      <c r="AA80" s="51"/>
      <c r="AB80" s="129"/>
      <c r="AC80" s="51"/>
      <c r="AD80" s="129"/>
      <c r="AE80" s="51"/>
      <c r="AF80" s="129"/>
      <c r="AG80" s="51"/>
      <c r="AH80" s="129"/>
      <c r="AI80" s="51"/>
      <c r="AJ80" s="129"/>
      <c r="AK80" s="51"/>
      <c r="AL80" s="129"/>
      <c r="AM80" s="51"/>
      <c r="AN80" s="378">
        <f t="shared" si="10"/>
        <v>71</v>
      </c>
    </row>
    <row r="81" spans="1:40" s="50" customFormat="1" ht="20.25" hidden="1" customHeight="1" x14ac:dyDescent="0.35">
      <c r="A81" s="198">
        <f t="shared" si="9"/>
        <v>72</v>
      </c>
      <c r="B81" s="375" t="s">
        <v>438</v>
      </c>
      <c r="C81" s="52">
        <v>2008</v>
      </c>
      <c r="D81" s="342" t="s">
        <v>45</v>
      </c>
      <c r="E81" s="536">
        <f t="shared" si="11"/>
        <v>0</v>
      </c>
      <c r="F81" s="561"/>
      <c r="G81" s="571"/>
      <c r="H81" s="129"/>
      <c r="I81" s="211"/>
      <c r="J81" s="126"/>
      <c r="K81" s="109"/>
      <c r="L81" s="126"/>
      <c r="M81" s="109"/>
      <c r="N81" s="704"/>
      <c r="O81" s="109"/>
      <c r="P81" s="127"/>
      <c r="Q81" s="51"/>
      <c r="R81" s="126"/>
      <c r="S81" s="51"/>
      <c r="T81" s="127"/>
      <c r="U81" s="51"/>
      <c r="V81" s="129"/>
      <c r="W81" s="51"/>
      <c r="X81" s="129"/>
      <c r="Y81" s="51"/>
      <c r="Z81" s="129"/>
      <c r="AA81" s="51"/>
      <c r="AB81" s="129"/>
      <c r="AC81" s="51"/>
      <c r="AD81" s="129"/>
      <c r="AE81" s="51"/>
      <c r="AF81" s="129"/>
      <c r="AG81" s="51"/>
      <c r="AH81" s="129"/>
      <c r="AI81" s="51"/>
      <c r="AJ81" s="129"/>
      <c r="AK81" s="51"/>
      <c r="AL81" s="129"/>
      <c r="AM81" s="51"/>
      <c r="AN81" s="378">
        <f t="shared" si="10"/>
        <v>72</v>
      </c>
    </row>
    <row r="82" spans="1:40" s="50" customFormat="1" ht="20.25" hidden="1" customHeight="1" x14ac:dyDescent="0.35">
      <c r="A82" s="198">
        <f t="shared" si="9"/>
        <v>73</v>
      </c>
      <c r="B82" s="80" t="s">
        <v>247</v>
      </c>
      <c r="C82" s="52">
        <v>2010</v>
      </c>
      <c r="D82" s="75" t="s">
        <v>248</v>
      </c>
      <c r="E82" s="536">
        <f t="shared" si="11"/>
        <v>0</v>
      </c>
      <c r="F82" s="561"/>
      <c r="G82" s="571"/>
      <c r="H82" s="129"/>
      <c r="I82" s="211"/>
      <c r="J82" s="126"/>
      <c r="K82" s="109"/>
      <c r="L82" s="126"/>
      <c r="M82" s="109"/>
      <c r="N82" s="704"/>
      <c r="O82" s="109"/>
      <c r="P82" s="127"/>
      <c r="Q82" s="51"/>
      <c r="R82" s="126"/>
      <c r="S82" s="51"/>
      <c r="T82" s="127"/>
      <c r="U82" s="51"/>
      <c r="V82" s="129"/>
      <c r="W82" s="51"/>
      <c r="X82" s="129"/>
      <c r="Y82" s="51"/>
      <c r="Z82" s="129"/>
      <c r="AA82" s="51"/>
      <c r="AB82" s="129"/>
      <c r="AC82" s="51"/>
      <c r="AD82" s="129"/>
      <c r="AE82" s="51"/>
      <c r="AF82" s="129"/>
      <c r="AG82" s="51"/>
      <c r="AH82" s="129"/>
      <c r="AI82" s="51"/>
      <c r="AJ82" s="129"/>
      <c r="AK82" s="51"/>
      <c r="AL82" s="129"/>
      <c r="AM82" s="51"/>
      <c r="AN82" s="378">
        <f t="shared" si="10"/>
        <v>73</v>
      </c>
    </row>
    <row r="83" spans="1:40" s="50" customFormat="1" ht="20.25" hidden="1" customHeight="1" x14ac:dyDescent="0.35">
      <c r="A83" s="198">
        <f t="shared" si="9"/>
        <v>74</v>
      </c>
      <c r="B83" s="177" t="s">
        <v>282</v>
      </c>
      <c r="C83" s="77">
        <v>2009</v>
      </c>
      <c r="D83" s="178" t="s">
        <v>37</v>
      </c>
      <c r="E83" s="536">
        <f t="shared" si="11"/>
        <v>0</v>
      </c>
      <c r="F83" s="561"/>
      <c r="G83" s="571"/>
      <c r="H83" s="129"/>
      <c r="I83" s="211"/>
      <c r="J83" s="126"/>
      <c r="K83" s="109"/>
      <c r="L83" s="126"/>
      <c r="M83" s="109"/>
      <c r="N83" s="704"/>
      <c r="O83" s="109"/>
      <c r="P83" s="127"/>
      <c r="Q83" s="51"/>
      <c r="R83" s="126"/>
      <c r="S83" s="51"/>
      <c r="T83" s="127"/>
      <c r="U83" s="51"/>
      <c r="V83" s="129"/>
      <c r="W83" s="51"/>
      <c r="X83" s="129"/>
      <c r="Y83" s="51"/>
      <c r="Z83" s="129"/>
      <c r="AA83" s="51"/>
      <c r="AB83" s="129"/>
      <c r="AC83" s="51"/>
      <c r="AD83" s="129"/>
      <c r="AE83" s="51"/>
      <c r="AF83" s="129"/>
      <c r="AG83" s="51"/>
      <c r="AH83" s="129"/>
      <c r="AI83" s="51"/>
      <c r="AJ83" s="129"/>
      <c r="AK83" s="51"/>
      <c r="AL83" s="129"/>
      <c r="AM83" s="51"/>
      <c r="AN83" s="378">
        <f t="shared" si="10"/>
        <v>74</v>
      </c>
    </row>
    <row r="84" spans="1:40" s="50" customFormat="1" ht="20.25" hidden="1" customHeight="1" x14ac:dyDescent="0.35">
      <c r="A84" s="198">
        <f t="shared" si="9"/>
        <v>75</v>
      </c>
      <c r="B84" s="267" t="s">
        <v>167</v>
      </c>
      <c r="C84" s="77">
        <v>2008</v>
      </c>
      <c r="D84" s="145" t="s">
        <v>22</v>
      </c>
      <c r="E84" s="536">
        <f t="shared" si="11"/>
        <v>0</v>
      </c>
      <c r="F84" s="561"/>
      <c r="G84" s="571"/>
      <c r="H84" s="129"/>
      <c r="I84" s="211"/>
      <c r="J84" s="126"/>
      <c r="K84" s="109"/>
      <c r="L84" s="126"/>
      <c r="M84" s="109"/>
      <c r="N84" s="704"/>
      <c r="O84" s="109"/>
      <c r="P84" s="127"/>
      <c r="Q84" s="51"/>
      <c r="R84" s="126"/>
      <c r="S84" s="51"/>
      <c r="T84" s="127"/>
      <c r="U84" s="51"/>
      <c r="V84" s="129"/>
      <c r="W84" s="51"/>
      <c r="X84" s="129"/>
      <c r="Y84" s="51"/>
      <c r="Z84" s="129"/>
      <c r="AA84" s="51"/>
      <c r="AB84" s="129"/>
      <c r="AC84" s="51"/>
      <c r="AD84" s="129"/>
      <c r="AE84" s="51"/>
      <c r="AF84" s="129"/>
      <c r="AG84" s="51"/>
      <c r="AH84" s="129"/>
      <c r="AI84" s="51"/>
      <c r="AJ84" s="129"/>
      <c r="AK84" s="51"/>
      <c r="AL84" s="129"/>
      <c r="AM84" s="51"/>
      <c r="AN84" s="378">
        <f t="shared" si="10"/>
        <v>75</v>
      </c>
    </row>
    <row r="85" spans="1:40" s="50" customFormat="1" ht="20.25" hidden="1" customHeight="1" x14ac:dyDescent="0.35">
      <c r="A85" s="198">
        <f t="shared" si="9"/>
        <v>76</v>
      </c>
      <c r="B85" s="670" t="s">
        <v>175</v>
      </c>
      <c r="C85" s="77">
        <v>2008</v>
      </c>
      <c r="D85" s="151" t="s">
        <v>116</v>
      </c>
      <c r="E85" s="536">
        <f t="shared" si="11"/>
        <v>0</v>
      </c>
      <c r="F85" s="569">
        <f>(H85+J85+L85+N85+P85+R85+T85+V85+X85+Z85+AB85+AD85+AF85+AH85+AJ85+AL85)/G85</f>
        <v>83</v>
      </c>
      <c r="G85" s="570">
        <f>COUNT(H85,J85,L85,N85,P85,R85,T85,V85,X85,Z85,AB85,AD85,AF85,AH85,AJ85,AL85)</f>
        <v>1</v>
      </c>
      <c r="H85" s="129"/>
      <c r="I85" s="211"/>
      <c r="J85" s="126"/>
      <c r="K85" s="109"/>
      <c r="L85" s="126"/>
      <c r="M85" s="109"/>
      <c r="N85" s="704">
        <v>83</v>
      </c>
      <c r="O85" s="109">
        <v>0</v>
      </c>
      <c r="P85" s="127"/>
      <c r="Q85" s="51"/>
      <c r="R85" s="126"/>
      <c r="S85" s="51"/>
      <c r="T85" s="127"/>
      <c r="U85" s="51"/>
      <c r="V85" s="129"/>
      <c r="W85" s="51"/>
      <c r="X85" s="129"/>
      <c r="Y85" s="51"/>
      <c r="Z85" s="129"/>
      <c r="AA85" s="51"/>
      <c r="AB85" s="129"/>
      <c r="AC85" s="51"/>
      <c r="AD85" s="129"/>
      <c r="AE85" s="51"/>
      <c r="AF85" s="129"/>
      <c r="AG85" s="51"/>
      <c r="AH85" s="129"/>
      <c r="AI85" s="51"/>
      <c r="AJ85" s="129"/>
      <c r="AK85" s="51"/>
      <c r="AL85" s="129"/>
      <c r="AM85" s="51"/>
      <c r="AN85" s="378">
        <f t="shared" si="10"/>
        <v>76</v>
      </c>
    </row>
    <row r="86" spans="1:40" s="50" customFormat="1" ht="20.25" hidden="1" customHeight="1" x14ac:dyDescent="0.35">
      <c r="A86" s="198">
        <f t="shared" si="9"/>
        <v>77</v>
      </c>
      <c r="B86" s="80" t="s">
        <v>142</v>
      </c>
      <c r="C86" s="52">
        <v>2010</v>
      </c>
      <c r="D86" s="75" t="s">
        <v>35</v>
      </c>
      <c r="E86" s="536">
        <f t="shared" si="11"/>
        <v>0</v>
      </c>
      <c r="F86" s="561"/>
      <c r="G86" s="571"/>
      <c r="H86" s="129"/>
      <c r="I86" s="211"/>
      <c r="J86" s="126"/>
      <c r="K86" s="109"/>
      <c r="L86" s="126"/>
      <c r="M86" s="109"/>
      <c r="N86" s="704"/>
      <c r="O86" s="109"/>
      <c r="P86" s="127"/>
      <c r="Q86" s="51"/>
      <c r="R86" s="126"/>
      <c r="S86" s="51"/>
      <c r="T86" s="127"/>
      <c r="U86" s="51"/>
      <c r="V86" s="129"/>
      <c r="W86" s="51"/>
      <c r="X86" s="129"/>
      <c r="Y86" s="51"/>
      <c r="Z86" s="129"/>
      <c r="AA86" s="51"/>
      <c r="AB86" s="129"/>
      <c r="AC86" s="51"/>
      <c r="AD86" s="129"/>
      <c r="AE86" s="51"/>
      <c r="AF86" s="129"/>
      <c r="AG86" s="51"/>
      <c r="AH86" s="129"/>
      <c r="AI86" s="51"/>
      <c r="AJ86" s="129"/>
      <c r="AK86" s="51"/>
      <c r="AL86" s="129"/>
      <c r="AM86" s="51"/>
      <c r="AN86" s="378">
        <f t="shared" si="10"/>
        <v>77</v>
      </c>
    </row>
    <row r="87" spans="1:40" s="50" customFormat="1" ht="20.25" hidden="1" customHeight="1" x14ac:dyDescent="0.35">
      <c r="A87" s="198">
        <f t="shared" ref="A87:A100" si="12">A86+1</f>
        <v>78</v>
      </c>
      <c r="B87" s="333" t="s">
        <v>412</v>
      </c>
      <c r="C87" s="52">
        <v>2008</v>
      </c>
      <c r="D87" s="334" t="s">
        <v>33</v>
      </c>
      <c r="E87" s="536">
        <f t="shared" si="11"/>
        <v>0</v>
      </c>
      <c r="F87" s="561"/>
      <c r="G87" s="571"/>
      <c r="H87" s="129"/>
      <c r="I87" s="211"/>
      <c r="J87" s="126"/>
      <c r="K87" s="109"/>
      <c r="L87" s="126"/>
      <c r="M87" s="109"/>
      <c r="N87" s="704"/>
      <c r="O87" s="109"/>
      <c r="P87" s="127"/>
      <c r="Q87" s="51"/>
      <c r="R87" s="126"/>
      <c r="S87" s="51"/>
      <c r="T87" s="127"/>
      <c r="U87" s="51"/>
      <c r="V87" s="129"/>
      <c r="W87" s="51"/>
      <c r="X87" s="129"/>
      <c r="Y87" s="51"/>
      <c r="Z87" s="129"/>
      <c r="AA87" s="51"/>
      <c r="AB87" s="129"/>
      <c r="AC87" s="51"/>
      <c r="AD87" s="129"/>
      <c r="AE87" s="51"/>
      <c r="AF87" s="129"/>
      <c r="AG87" s="51"/>
      <c r="AH87" s="129"/>
      <c r="AI87" s="51"/>
      <c r="AJ87" s="129"/>
      <c r="AK87" s="51"/>
      <c r="AL87" s="129"/>
      <c r="AM87" s="51"/>
      <c r="AN87" s="378">
        <f t="shared" ref="AN87:AN100" si="13">AN86+1</f>
        <v>78</v>
      </c>
    </row>
    <row r="88" spans="1:40" s="50" customFormat="1" ht="20.25" hidden="1" customHeight="1" x14ac:dyDescent="0.35">
      <c r="A88" s="198">
        <f t="shared" si="12"/>
        <v>79</v>
      </c>
      <c r="B88" s="267" t="s">
        <v>168</v>
      </c>
      <c r="C88" s="77">
        <v>2008</v>
      </c>
      <c r="D88" s="145" t="s">
        <v>156</v>
      </c>
      <c r="E88" s="536">
        <f t="shared" si="11"/>
        <v>0</v>
      </c>
      <c r="F88" s="561"/>
      <c r="G88" s="571"/>
      <c r="H88" s="129"/>
      <c r="I88" s="211"/>
      <c r="J88" s="126"/>
      <c r="K88" s="109"/>
      <c r="L88" s="126"/>
      <c r="M88" s="109"/>
      <c r="N88" s="704"/>
      <c r="O88" s="109"/>
      <c r="P88" s="127"/>
      <c r="Q88" s="51"/>
      <c r="R88" s="126"/>
      <c r="S88" s="51"/>
      <c r="T88" s="127"/>
      <c r="U88" s="51"/>
      <c r="V88" s="129"/>
      <c r="W88" s="51"/>
      <c r="X88" s="129"/>
      <c r="Y88" s="51"/>
      <c r="Z88" s="129"/>
      <c r="AA88" s="51"/>
      <c r="AB88" s="129"/>
      <c r="AC88" s="51"/>
      <c r="AD88" s="129"/>
      <c r="AE88" s="51"/>
      <c r="AF88" s="129"/>
      <c r="AG88" s="51"/>
      <c r="AH88" s="129"/>
      <c r="AI88" s="51"/>
      <c r="AJ88" s="129"/>
      <c r="AK88" s="51"/>
      <c r="AL88" s="129"/>
      <c r="AM88" s="51"/>
      <c r="AN88" s="378">
        <f t="shared" si="13"/>
        <v>79</v>
      </c>
    </row>
    <row r="89" spans="1:40" s="50" customFormat="1" ht="20.25" hidden="1" customHeight="1" x14ac:dyDescent="0.35">
      <c r="A89" s="198">
        <f t="shared" si="12"/>
        <v>80</v>
      </c>
      <c r="B89" s="80" t="s">
        <v>439</v>
      </c>
      <c r="C89" s="52">
        <v>2010</v>
      </c>
      <c r="D89" s="75" t="s">
        <v>18</v>
      </c>
      <c r="E89" s="536">
        <f t="shared" si="11"/>
        <v>0</v>
      </c>
      <c r="F89" s="561"/>
      <c r="G89" s="571"/>
      <c r="H89" s="129"/>
      <c r="I89" s="211"/>
      <c r="J89" s="126"/>
      <c r="K89" s="109"/>
      <c r="L89" s="126"/>
      <c r="M89" s="109"/>
      <c r="N89" s="704"/>
      <c r="O89" s="109"/>
      <c r="P89" s="127"/>
      <c r="Q89" s="51"/>
      <c r="R89" s="126"/>
      <c r="S89" s="51"/>
      <c r="T89" s="127"/>
      <c r="U89" s="51"/>
      <c r="V89" s="129"/>
      <c r="W89" s="51"/>
      <c r="X89" s="129"/>
      <c r="Y89" s="51"/>
      <c r="Z89" s="129"/>
      <c r="AA89" s="51"/>
      <c r="AB89" s="129"/>
      <c r="AC89" s="51"/>
      <c r="AD89" s="129"/>
      <c r="AE89" s="51"/>
      <c r="AF89" s="129"/>
      <c r="AG89" s="51"/>
      <c r="AH89" s="129"/>
      <c r="AI89" s="51"/>
      <c r="AJ89" s="129"/>
      <c r="AK89" s="51"/>
      <c r="AL89" s="129"/>
      <c r="AM89" s="51"/>
      <c r="AN89" s="378">
        <f t="shared" si="13"/>
        <v>80</v>
      </c>
    </row>
    <row r="90" spans="1:40" s="50" customFormat="1" ht="20.25" hidden="1" customHeight="1" x14ac:dyDescent="0.35">
      <c r="A90" s="198">
        <f t="shared" si="12"/>
        <v>81</v>
      </c>
      <c r="B90" s="249" t="s">
        <v>385</v>
      </c>
      <c r="C90" s="77">
        <v>2009</v>
      </c>
      <c r="D90" s="131" t="s">
        <v>37</v>
      </c>
      <c r="E90" s="536">
        <f t="shared" si="11"/>
        <v>0</v>
      </c>
      <c r="F90" s="569">
        <f>(H90+J90+L90+N90+P90+R90+T90+V90+X90+Z90+AB90+AD90+AF90+AH90+AJ90+AL90)/G90</f>
        <v>90</v>
      </c>
      <c r="G90" s="570">
        <f>COUNT(H90,J90,L90,N90,P90,R90,T90,V90,X90,Z90,AB90,AD90,AF90,AH90,AJ90,AL90)</f>
        <v>1</v>
      </c>
      <c r="H90" s="129"/>
      <c r="I90" s="211"/>
      <c r="J90" s="126">
        <v>90</v>
      </c>
      <c r="K90" s="124">
        <v>0</v>
      </c>
      <c r="L90" s="126"/>
      <c r="M90" s="109"/>
      <c r="N90" s="704"/>
      <c r="O90" s="109"/>
      <c r="P90" s="127"/>
      <c r="Q90" s="51"/>
      <c r="R90" s="126"/>
      <c r="S90" s="51"/>
      <c r="T90" s="127"/>
      <c r="U90" s="51"/>
      <c r="V90" s="129"/>
      <c r="W90" s="51"/>
      <c r="X90" s="129"/>
      <c r="Y90" s="51"/>
      <c r="Z90" s="129"/>
      <c r="AA90" s="51"/>
      <c r="AB90" s="129"/>
      <c r="AC90" s="51"/>
      <c r="AD90" s="129"/>
      <c r="AE90" s="51"/>
      <c r="AF90" s="129"/>
      <c r="AG90" s="51"/>
      <c r="AH90" s="129"/>
      <c r="AI90" s="51"/>
      <c r="AJ90" s="129"/>
      <c r="AK90" s="51"/>
      <c r="AL90" s="129"/>
      <c r="AM90" s="51"/>
      <c r="AN90" s="378">
        <f t="shared" si="13"/>
        <v>81</v>
      </c>
    </row>
    <row r="91" spans="1:40" s="50" customFormat="1" ht="20.25" hidden="1" customHeight="1" x14ac:dyDescent="0.35">
      <c r="A91" s="198">
        <f t="shared" si="12"/>
        <v>82</v>
      </c>
      <c r="B91" s="80" t="s">
        <v>341</v>
      </c>
      <c r="C91" s="52">
        <v>2010</v>
      </c>
      <c r="D91" s="75" t="s">
        <v>342</v>
      </c>
      <c r="E91" s="536">
        <f t="shared" si="11"/>
        <v>0</v>
      </c>
      <c r="F91" s="561"/>
      <c r="G91" s="571"/>
      <c r="H91" s="129"/>
      <c r="I91" s="211"/>
      <c r="J91" s="126"/>
      <c r="K91" s="109"/>
      <c r="L91" s="126"/>
      <c r="M91" s="109"/>
      <c r="N91" s="704"/>
      <c r="O91" s="109"/>
      <c r="P91" s="127"/>
      <c r="Q91" s="51"/>
      <c r="R91" s="126"/>
      <c r="S91" s="51"/>
      <c r="T91" s="127"/>
      <c r="U91" s="51"/>
      <c r="V91" s="129"/>
      <c r="W91" s="51"/>
      <c r="X91" s="129"/>
      <c r="Y91" s="51"/>
      <c r="Z91" s="129"/>
      <c r="AA91" s="51"/>
      <c r="AB91" s="129"/>
      <c r="AC91" s="51"/>
      <c r="AD91" s="129"/>
      <c r="AE91" s="51"/>
      <c r="AF91" s="129"/>
      <c r="AG91" s="51"/>
      <c r="AH91" s="129"/>
      <c r="AI91" s="51"/>
      <c r="AJ91" s="129"/>
      <c r="AK91" s="51"/>
      <c r="AL91" s="129"/>
      <c r="AM91" s="51"/>
      <c r="AN91" s="378">
        <f t="shared" si="13"/>
        <v>82</v>
      </c>
    </row>
    <row r="92" spans="1:40" s="50" customFormat="1" ht="20.25" hidden="1" customHeight="1" x14ac:dyDescent="0.35">
      <c r="A92" s="198">
        <f t="shared" si="12"/>
        <v>83</v>
      </c>
      <c r="B92" s="268" t="s">
        <v>253</v>
      </c>
      <c r="C92" s="77">
        <v>2009</v>
      </c>
      <c r="D92" s="414" t="s">
        <v>10</v>
      </c>
      <c r="E92" s="536">
        <f t="shared" si="11"/>
        <v>0</v>
      </c>
      <c r="F92" s="561"/>
      <c r="G92" s="571"/>
      <c r="H92" s="129"/>
      <c r="I92" s="211"/>
      <c r="J92" s="126"/>
      <c r="K92" s="109"/>
      <c r="L92" s="126"/>
      <c r="M92" s="109"/>
      <c r="N92" s="704"/>
      <c r="O92" s="109"/>
      <c r="P92" s="127"/>
      <c r="Q92" s="51"/>
      <c r="R92" s="126"/>
      <c r="S92" s="51"/>
      <c r="T92" s="127"/>
      <c r="U92" s="51"/>
      <c r="V92" s="129"/>
      <c r="W92" s="51"/>
      <c r="X92" s="129"/>
      <c r="Y92" s="51"/>
      <c r="Z92" s="129"/>
      <c r="AA92" s="51"/>
      <c r="AB92" s="129"/>
      <c r="AC92" s="51"/>
      <c r="AD92" s="129"/>
      <c r="AE92" s="51"/>
      <c r="AF92" s="129"/>
      <c r="AG92" s="51"/>
      <c r="AH92" s="129"/>
      <c r="AI92" s="51"/>
      <c r="AJ92" s="129"/>
      <c r="AK92" s="51"/>
      <c r="AL92" s="129"/>
      <c r="AM92" s="51"/>
      <c r="AN92" s="378">
        <f t="shared" si="13"/>
        <v>83</v>
      </c>
    </row>
    <row r="93" spans="1:40" s="50" customFormat="1" ht="20.25" hidden="1" customHeight="1" x14ac:dyDescent="0.35">
      <c r="A93" s="198">
        <f t="shared" si="12"/>
        <v>84</v>
      </c>
      <c r="B93" s="268" t="s">
        <v>254</v>
      </c>
      <c r="C93" s="77">
        <v>2009</v>
      </c>
      <c r="D93" s="414" t="s">
        <v>18</v>
      </c>
      <c r="E93" s="536">
        <f t="shared" si="11"/>
        <v>0</v>
      </c>
      <c r="F93" s="561"/>
      <c r="G93" s="571"/>
      <c r="H93" s="129"/>
      <c r="I93" s="211"/>
      <c r="J93" s="126"/>
      <c r="K93" s="109"/>
      <c r="L93" s="126"/>
      <c r="M93" s="109"/>
      <c r="N93" s="704"/>
      <c r="O93" s="109"/>
      <c r="P93" s="127"/>
      <c r="Q93" s="51"/>
      <c r="R93" s="126"/>
      <c r="S93" s="51"/>
      <c r="T93" s="127"/>
      <c r="U93" s="51"/>
      <c r="V93" s="129"/>
      <c r="W93" s="51"/>
      <c r="X93" s="129"/>
      <c r="Y93" s="51"/>
      <c r="Z93" s="129"/>
      <c r="AA93" s="51"/>
      <c r="AB93" s="129"/>
      <c r="AC93" s="51"/>
      <c r="AD93" s="129"/>
      <c r="AE93" s="51"/>
      <c r="AF93" s="129"/>
      <c r="AG93" s="51"/>
      <c r="AH93" s="129"/>
      <c r="AI93" s="51"/>
      <c r="AJ93" s="129"/>
      <c r="AK93" s="51"/>
      <c r="AL93" s="129"/>
      <c r="AM93" s="51"/>
      <c r="AN93" s="378">
        <f t="shared" si="13"/>
        <v>84</v>
      </c>
    </row>
    <row r="94" spans="1:40" s="50" customFormat="1" ht="20.25" hidden="1" customHeight="1" x14ac:dyDescent="0.35">
      <c r="A94" s="198">
        <f t="shared" si="12"/>
        <v>85</v>
      </c>
      <c r="B94" s="670" t="s">
        <v>632</v>
      </c>
      <c r="C94" s="77">
        <v>2008</v>
      </c>
      <c r="D94" s="415" t="s">
        <v>37</v>
      </c>
      <c r="E94" s="536">
        <f t="shared" si="11"/>
        <v>0</v>
      </c>
      <c r="F94" s="569">
        <f>(H94+J94+L94+N94+P94+R94+T94+V94+X94+Z94+AB94+AD94+AF94+AH94+AJ94+AL94)/G94</f>
        <v>78.8</v>
      </c>
      <c r="G94" s="570">
        <f>COUNT(H94,J94,L94,N94,P94,R94,T94,V94,X94,Z94,AB94,AD94,AF94,AH94,AJ94,AL94)+2</f>
        <v>5</v>
      </c>
      <c r="H94" s="129"/>
      <c r="I94" s="211"/>
      <c r="J94" s="126">
        <v>79</v>
      </c>
      <c r="K94" s="124">
        <v>0</v>
      </c>
      <c r="L94" s="126">
        <v>231</v>
      </c>
      <c r="M94" s="124">
        <v>0</v>
      </c>
      <c r="N94" s="704">
        <v>84</v>
      </c>
      <c r="O94" s="109">
        <v>0</v>
      </c>
      <c r="P94" s="127"/>
      <c r="Q94" s="51"/>
      <c r="R94" s="126"/>
      <c r="S94" s="51"/>
      <c r="T94" s="127"/>
      <c r="U94" s="51"/>
      <c r="V94" s="129"/>
      <c r="W94" s="51"/>
      <c r="X94" s="129"/>
      <c r="Y94" s="51"/>
      <c r="Z94" s="129"/>
      <c r="AA94" s="51"/>
      <c r="AB94" s="129"/>
      <c r="AC94" s="51"/>
      <c r="AD94" s="129"/>
      <c r="AE94" s="51"/>
      <c r="AF94" s="129"/>
      <c r="AG94" s="51"/>
      <c r="AH94" s="129"/>
      <c r="AI94" s="51"/>
      <c r="AJ94" s="129"/>
      <c r="AK94" s="51"/>
      <c r="AL94" s="129"/>
      <c r="AM94" s="51"/>
      <c r="AN94" s="378">
        <f t="shared" si="13"/>
        <v>85</v>
      </c>
    </row>
    <row r="95" spans="1:40" s="50" customFormat="1" ht="20.25" hidden="1" customHeight="1" x14ac:dyDescent="0.35">
      <c r="A95" s="198">
        <f t="shared" si="12"/>
        <v>86</v>
      </c>
      <c r="B95" s="80" t="s">
        <v>400</v>
      </c>
      <c r="C95" s="52">
        <v>2010</v>
      </c>
      <c r="D95" s="75" t="s">
        <v>27</v>
      </c>
      <c r="E95" s="536">
        <f t="shared" si="11"/>
        <v>0</v>
      </c>
      <c r="F95" s="569">
        <f>(H95+J95+L95+N95+P95+R95+T95+V95+X95+Z95+AB95+AD95+AF95+AH95+AJ95+AL95)/G95</f>
        <v>79.8</v>
      </c>
      <c r="G95" s="570">
        <f>COUNT(H95,J95,L95,N95,P95,R95,T95,V95,X95,Z95,AB95,AD95,AF95,AH95,AJ95,AL95)+3</f>
        <v>5</v>
      </c>
      <c r="H95" s="129">
        <v>160</v>
      </c>
      <c r="I95" s="211">
        <v>0</v>
      </c>
      <c r="J95" s="126"/>
      <c r="K95" s="109"/>
      <c r="L95" s="126">
        <v>239</v>
      </c>
      <c r="M95" s="124">
        <v>0</v>
      </c>
      <c r="N95" s="704"/>
      <c r="O95" s="109"/>
      <c r="P95" s="127"/>
      <c r="Q95" s="51"/>
      <c r="R95" s="126"/>
      <c r="S95" s="51"/>
      <c r="T95" s="127"/>
      <c r="U95" s="51"/>
      <c r="V95" s="129"/>
      <c r="W95" s="51"/>
      <c r="X95" s="129"/>
      <c r="Y95" s="51"/>
      <c r="Z95" s="129"/>
      <c r="AA95" s="51"/>
      <c r="AB95" s="129"/>
      <c r="AC95" s="51"/>
      <c r="AD95" s="129"/>
      <c r="AE95" s="51"/>
      <c r="AF95" s="129"/>
      <c r="AG95" s="51"/>
      <c r="AH95" s="129"/>
      <c r="AI95" s="51"/>
      <c r="AJ95" s="129"/>
      <c r="AK95" s="51"/>
      <c r="AL95" s="129"/>
      <c r="AM95" s="51"/>
      <c r="AN95" s="378">
        <f t="shared" si="13"/>
        <v>86</v>
      </c>
    </row>
    <row r="96" spans="1:40" s="50" customFormat="1" ht="20.25" hidden="1" customHeight="1" x14ac:dyDescent="0.35">
      <c r="A96" s="198">
        <f t="shared" si="12"/>
        <v>87</v>
      </c>
      <c r="B96" s="80" t="s">
        <v>360</v>
      </c>
      <c r="C96" s="52">
        <v>2010</v>
      </c>
      <c r="D96" s="75" t="s">
        <v>60</v>
      </c>
      <c r="E96" s="536">
        <f t="shared" si="11"/>
        <v>0</v>
      </c>
      <c r="F96" s="561"/>
      <c r="G96" s="571"/>
      <c r="H96" s="129"/>
      <c r="I96" s="211"/>
      <c r="J96" s="126"/>
      <c r="K96" s="109"/>
      <c r="L96" s="126"/>
      <c r="M96" s="109"/>
      <c r="N96" s="704"/>
      <c r="O96" s="109"/>
      <c r="P96" s="127"/>
      <c r="Q96" s="51"/>
      <c r="R96" s="126"/>
      <c r="S96" s="51"/>
      <c r="T96" s="127"/>
      <c r="U96" s="51"/>
      <c r="V96" s="129"/>
      <c r="W96" s="51"/>
      <c r="X96" s="129"/>
      <c r="Y96" s="51"/>
      <c r="Z96" s="129"/>
      <c r="AA96" s="51"/>
      <c r="AB96" s="129"/>
      <c r="AC96" s="51"/>
      <c r="AD96" s="129"/>
      <c r="AE96" s="51"/>
      <c r="AF96" s="129"/>
      <c r="AG96" s="51"/>
      <c r="AH96" s="129"/>
      <c r="AI96" s="51"/>
      <c r="AJ96" s="129"/>
      <c r="AK96" s="51"/>
      <c r="AL96" s="129"/>
      <c r="AM96" s="51"/>
      <c r="AN96" s="378">
        <f t="shared" si="13"/>
        <v>87</v>
      </c>
    </row>
    <row r="97" spans="1:42" s="50" customFormat="1" ht="20.25" hidden="1" customHeight="1" x14ac:dyDescent="0.35">
      <c r="A97" s="198">
        <f t="shared" si="12"/>
        <v>88</v>
      </c>
      <c r="B97" s="157" t="s">
        <v>224</v>
      </c>
      <c r="C97" s="77">
        <v>2008</v>
      </c>
      <c r="D97" s="180" t="s">
        <v>60</v>
      </c>
      <c r="E97" s="536">
        <f t="shared" si="11"/>
        <v>0</v>
      </c>
      <c r="F97" s="561"/>
      <c r="G97" s="571"/>
      <c r="H97" s="129"/>
      <c r="I97" s="211"/>
      <c r="J97" s="127"/>
      <c r="K97" s="109"/>
      <c r="L97" s="126"/>
      <c r="M97" s="109"/>
      <c r="N97" s="704"/>
      <c r="O97" s="109"/>
      <c r="P97" s="127"/>
      <c r="Q97" s="51"/>
      <c r="R97" s="126"/>
      <c r="S97" s="51"/>
      <c r="T97" s="127"/>
      <c r="U97" s="51"/>
      <c r="V97" s="129"/>
      <c r="W97" s="51"/>
      <c r="X97" s="129"/>
      <c r="Y97" s="51"/>
      <c r="Z97" s="129"/>
      <c r="AA97" s="51"/>
      <c r="AB97" s="129"/>
      <c r="AC97" s="51"/>
      <c r="AD97" s="129"/>
      <c r="AE97" s="51"/>
      <c r="AF97" s="129"/>
      <c r="AG97" s="51"/>
      <c r="AH97" s="129"/>
      <c r="AI97" s="51"/>
      <c r="AJ97" s="129"/>
      <c r="AK97" s="51"/>
      <c r="AL97" s="129"/>
      <c r="AM97" s="51"/>
      <c r="AN97" s="378">
        <f t="shared" si="13"/>
        <v>88</v>
      </c>
    </row>
    <row r="98" spans="1:42" s="50" customFormat="1" ht="20.25" hidden="1" customHeight="1" x14ac:dyDescent="0.35">
      <c r="A98" s="198">
        <f t="shared" si="12"/>
        <v>89</v>
      </c>
      <c r="B98" s="608" t="s">
        <v>244</v>
      </c>
      <c r="C98" s="77">
        <v>2009</v>
      </c>
      <c r="D98" s="163" t="s">
        <v>12</v>
      </c>
      <c r="E98" s="536">
        <f t="shared" si="11"/>
        <v>0</v>
      </c>
      <c r="F98" s="569">
        <f>(H98+J98+L98+N98+P98+R98+T98+V98+X98+Z98+AB98+AD98+AF98+AH98+AJ98+AL98)/G98</f>
        <v>88.5</v>
      </c>
      <c r="G98" s="570">
        <f>COUNT(H98,J98,L98,N98,P98,R98,T98,V98,X98,Z98,AB98,AD98,AF98,AH98,AJ98,AL98)+1</f>
        <v>2</v>
      </c>
      <c r="H98" s="129">
        <v>177</v>
      </c>
      <c r="I98" s="211">
        <v>0</v>
      </c>
      <c r="J98" s="127"/>
      <c r="K98" s="109"/>
      <c r="L98" s="126"/>
      <c r="M98" s="109"/>
      <c r="N98" s="704"/>
      <c r="O98" s="109"/>
      <c r="P98" s="127"/>
      <c r="Q98" s="51"/>
      <c r="R98" s="126"/>
      <c r="S98" s="51"/>
      <c r="T98" s="127"/>
      <c r="U98" s="51"/>
      <c r="V98" s="129"/>
      <c r="W98" s="51"/>
      <c r="X98" s="129"/>
      <c r="Y98" s="51"/>
      <c r="Z98" s="129"/>
      <c r="AA98" s="51"/>
      <c r="AB98" s="129"/>
      <c r="AC98" s="51"/>
      <c r="AD98" s="129"/>
      <c r="AE98" s="51"/>
      <c r="AF98" s="129"/>
      <c r="AG98" s="51"/>
      <c r="AH98" s="129"/>
      <c r="AI98" s="51"/>
      <c r="AJ98" s="129"/>
      <c r="AK98" s="51"/>
      <c r="AL98" s="129"/>
      <c r="AM98" s="51"/>
      <c r="AN98" s="378">
        <f t="shared" si="13"/>
        <v>89</v>
      </c>
    </row>
    <row r="99" spans="1:42" s="50" customFormat="1" ht="20.25" hidden="1" customHeight="1" x14ac:dyDescent="0.35">
      <c r="A99" s="198">
        <f t="shared" si="12"/>
        <v>90</v>
      </c>
      <c r="B99" s="133" t="s">
        <v>143</v>
      </c>
      <c r="C99" s="77">
        <v>2009</v>
      </c>
      <c r="D99" s="132" t="s">
        <v>27</v>
      </c>
      <c r="E99" s="536">
        <f t="shared" si="11"/>
        <v>0</v>
      </c>
      <c r="F99" s="569">
        <f>(H99+J99+L99+N99+P99+R99+T99+V99+X99+Z99+AB99+AD99+AF99+AH99+AJ99+AL99)/G99</f>
        <v>82</v>
      </c>
      <c r="G99" s="570">
        <f>COUNT(H99,J99,L99,N99,P99,R99,T99,V99,X99,Z99,AB99,AD99,AF99,AH99,AJ99,AL99)+3</f>
        <v>5</v>
      </c>
      <c r="H99" s="129">
        <v>173</v>
      </c>
      <c r="I99" s="211">
        <v>0</v>
      </c>
      <c r="J99" s="127"/>
      <c r="K99" s="109"/>
      <c r="L99" s="126">
        <v>237</v>
      </c>
      <c r="M99" s="124">
        <v>0</v>
      </c>
      <c r="N99" s="704"/>
      <c r="O99" s="109"/>
      <c r="P99" s="127"/>
      <c r="Q99" s="51"/>
      <c r="R99" s="126"/>
      <c r="S99" s="51"/>
      <c r="T99" s="127"/>
      <c r="U99" s="51"/>
      <c r="V99" s="129"/>
      <c r="W99" s="51"/>
      <c r="X99" s="129"/>
      <c r="Y99" s="51"/>
      <c r="Z99" s="129"/>
      <c r="AA99" s="51"/>
      <c r="AB99" s="129"/>
      <c r="AC99" s="51"/>
      <c r="AD99" s="129"/>
      <c r="AE99" s="51"/>
      <c r="AF99" s="129"/>
      <c r="AG99" s="51"/>
      <c r="AH99" s="129"/>
      <c r="AI99" s="51"/>
      <c r="AJ99" s="129"/>
      <c r="AK99" s="51"/>
      <c r="AL99" s="129"/>
      <c r="AM99" s="51"/>
      <c r="AN99" s="378">
        <f t="shared" si="13"/>
        <v>90</v>
      </c>
    </row>
    <row r="100" spans="1:42" s="50" customFormat="1" ht="20.25" hidden="1" customHeight="1" x14ac:dyDescent="0.35">
      <c r="A100" s="198">
        <f t="shared" si="12"/>
        <v>91</v>
      </c>
      <c r="B100" s="167" t="s">
        <v>256</v>
      </c>
      <c r="C100" s="77">
        <v>2008</v>
      </c>
      <c r="D100" s="166" t="s">
        <v>11</v>
      </c>
      <c r="E100" s="536">
        <f t="shared" si="11"/>
        <v>0</v>
      </c>
      <c r="F100" s="561"/>
      <c r="G100" s="571"/>
      <c r="H100" s="129"/>
      <c r="I100" s="211"/>
      <c r="J100" s="127"/>
      <c r="K100" s="109"/>
      <c r="L100" s="126"/>
      <c r="M100" s="109"/>
      <c r="N100" s="704"/>
      <c r="O100" s="109"/>
      <c r="P100" s="127"/>
      <c r="Q100" s="51"/>
      <c r="R100" s="126"/>
      <c r="S100" s="51"/>
      <c r="T100" s="127"/>
      <c r="U100" s="51"/>
      <c r="V100" s="129"/>
      <c r="W100" s="51"/>
      <c r="X100" s="129"/>
      <c r="Y100" s="51"/>
      <c r="Z100" s="129"/>
      <c r="AA100" s="51"/>
      <c r="AB100" s="129"/>
      <c r="AC100" s="51"/>
      <c r="AD100" s="129"/>
      <c r="AE100" s="51"/>
      <c r="AF100" s="129"/>
      <c r="AG100" s="51"/>
      <c r="AH100" s="129"/>
      <c r="AI100" s="51"/>
      <c r="AJ100" s="129"/>
      <c r="AK100" s="51"/>
      <c r="AL100" s="129"/>
      <c r="AM100" s="51"/>
      <c r="AN100" s="378">
        <f t="shared" si="13"/>
        <v>91</v>
      </c>
    </row>
    <row r="101" spans="1:42" s="50" customFormat="1" ht="20.25" hidden="1" customHeight="1" x14ac:dyDescent="0.35">
      <c r="A101" s="403"/>
      <c r="B101" s="668" t="s">
        <v>185</v>
      </c>
      <c r="C101" s="52">
        <v>2008</v>
      </c>
      <c r="D101" s="393" t="s">
        <v>26</v>
      </c>
      <c r="E101" s="536">
        <f t="shared" si="11"/>
        <v>0</v>
      </c>
      <c r="F101" s="561"/>
      <c r="G101" s="571"/>
      <c r="H101" s="273"/>
      <c r="I101" s="211"/>
      <c r="J101" s="127"/>
      <c r="K101" s="109"/>
      <c r="L101" s="126"/>
      <c r="M101" s="109"/>
      <c r="N101" s="704"/>
      <c r="O101" s="109"/>
      <c r="P101" s="127"/>
      <c r="Q101" s="51"/>
      <c r="R101" s="126"/>
      <c r="S101" s="51"/>
      <c r="T101" s="127"/>
      <c r="U101" s="51"/>
      <c r="V101" s="129"/>
      <c r="W101" s="51"/>
      <c r="X101" s="129"/>
      <c r="Y101" s="51"/>
      <c r="Z101" s="129"/>
      <c r="AA101" s="51"/>
      <c r="AB101" s="129"/>
      <c r="AC101" s="51"/>
      <c r="AD101" s="129"/>
      <c r="AE101" s="51"/>
      <c r="AF101" s="129"/>
      <c r="AG101" s="51"/>
      <c r="AH101" s="129"/>
      <c r="AI101" s="51"/>
      <c r="AJ101" s="129"/>
      <c r="AK101" s="51"/>
      <c r="AL101" s="129"/>
      <c r="AM101" s="51"/>
      <c r="AN101" s="413"/>
    </row>
    <row r="102" spans="1:42" s="50" customFormat="1" ht="20.25" hidden="1" customHeight="1" x14ac:dyDescent="0.35">
      <c r="A102" s="403"/>
      <c r="B102" s="80" t="s">
        <v>406</v>
      </c>
      <c r="C102" s="52">
        <v>2010</v>
      </c>
      <c r="D102" s="75" t="s">
        <v>37</v>
      </c>
      <c r="E102" s="536">
        <f t="shared" si="11"/>
        <v>0</v>
      </c>
      <c r="F102" s="561"/>
      <c r="G102" s="571"/>
      <c r="H102" s="273"/>
      <c r="I102" s="211"/>
      <c r="J102" s="127"/>
      <c r="K102" s="109"/>
      <c r="L102" s="126"/>
      <c r="M102" s="109"/>
      <c r="N102" s="704"/>
      <c r="O102" s="109"/>
      <c r="P102" s="127"/>
      <c r="Q102" s="51"/>
      <c r="R102" s="126"/>
      <c r="S102" s="51"/>
      <c r="T102" s="127"/>
      <c r="U102" s="51"/>
      <c r="V102" s="129"/>
      <c r="W102" s="51"/>
      <c r="X102" s="129"/>
      <c r="Y102" s="51"/>
      <c r="Z102" s="129"/>
      <c r="AA102" s="51"/>
      <c r="AB102" s="129"/>
      <c r="AC102" s="51"/>
      <c r="AD102" s="129"/>
      <c r="AE102" s="51"/>
      <c r="AF102" s="129"/>
      <c r="AG102" s="51"/>
      <c r="AH102" s="129"/>
      <c r="AI102" s="51"/>
      <c r="AJ102" s="129"/>
      <c r="AK102" s="51"/>
      <c r="AL102" s="129"/>
      <c r="AM102" s="51"/>
      <c r="AN102" s="413"/>
    </row>
    <row r="103" spans="1:42" s="50" customFormat="1" ht="20.25" hidden="1" customHeight="1" x14ac:dyDescent="0.35">
      <c r="A103" s="403"/>
      <c r="B103" s="651" t="s">
        <v>407</v>
      </c>
      <c r="C103" s="77">
        <v>2009</v>
      </c>
      <c r="D103" s="366" t="s">
        <v>11</v>
      </c>
      <c r="E103" s="536">
        <f t="shared" si="11"/>
        <v>0</v>
      </c>
      <c r="F103" s="561"/>
      <c r="G103" s="571"/>
      <c r="H103" s="273"/>
      <c r="I103" s="671"/>
      <c r="J103" s="127"/>
      <c r="K103" s="109"/>
      <c r="L103" s="126"/>
      <c r="M103" s="109"/>
      <c r="N103" s="704"/>
      <c r="O103" s="109"/>
      <c r="P103" s="127"/>
      <c r="Q103" s="51"/>
      <c r="R103" s="126"/>
      <c r="S103" s="51"/>
      <c r="T103" s="127"/>
      <c r="U103" s="51"/>
      <c r="V103" s="129"/>
      <c r="W103" s="51"/>
      <c r="X103" s="129"/>
      <c r="Y103" s="51"/>
      <c r="Z103" s="129"/>
      <c r="AA103" s="51"/>
      <c r="AB103" s="129"/>
      <c r="AC103" s="51"/>
      <c r="AD103" s="129"/>
      <c r="AE103" s="51"/>
      <c r="AF103" s="129"/>
      <c r="AG103" s="51"/>
      <c r="AH103" s="129"/>
      <c r="AI103" s="51"/>
      <c r="AJ103" s="129"/>
      <c r="AK103" s="51"/>
      <c r="AL103" s="129"/>
      <c r="AM103" s="51"/>
      <c r="AN103" s="413"/>
    </row>
    <row r="104" spans="1:42" s="50" customFormat="1" ht="20.25" hidden="1" customHeight="1" x14ac:dyDescent="0.35">
      <c r="A104" s="403"/>
      <c r="B104" s="148" t="s">
        <v>173</v>
      </c>
      <c r="C104" s="77">
        <v>2009</v>
      </c>
      <c r="D104" s="144" t="s">
        <v>33</v>
      </c>
      <c r="E104" s="536">
        <f t="shared" si="11"/>
        <v>0</v>
      </c>
      <c r="F104" s="561"/>
      <c r="G104" s="571"/>
      <c r="H104" s="273"/>
      <c r="I104" s="404"/>
      <c r="J104" s="127"/>
      <c r="K104" s="109"/>
      <c r="L104" s="126"/>
      <c r="M104" s="109"/>
      <c r="N104" s="704"/>
      <c r="O104" s="109"/>
      <c r="P104" s="127"/>
      <c r="Q104" s="51"/>
      <c r="R104" s="126"/>
      <c r="S104" s="51"/>
      <c r="T104" s="127"/>
      <c r="U104" s="51"/>
      <c r="V104" s="129"/>
      <c r="W104" s="51"/>
      <c r="X104" s="129"/>
      <c r="Y104" s="51"/>
      <c r="Z104" s="129"/>
      <c r="AA104" s="51"/>
      <c r="AB104" s="129"/>
      <c r="AC104" s="51"/>
      <c r="AD104" s="129"/>
      <c r="AE104" s="51"/>
      <c r="AF104" s="129"/>
      <c r="AG104" s="51"/>
      <c r="AH104" s="129"/>
      <c r="AI104" s="51"/>
      <c r="AJ104" s="129"/>
      <c r="AK104" s="51"/>
      <c r="AL104" s="129"/>
      <c r="AM104" s="51"/>
      <c r="AN104" s="413"/>
    </row>
    <row r="105" spans="1:42" s="50" customFormat="1" ht="20.25" hidden="1" customHeight="1" x14ac:dyDescent="0.35">
      <c r="A105" s="403"/>
      <c r="B105" s="80" t="s">
        <v>494</v>
      </c>
      <c r="C105" s="52">
        <v>2010</v>
      </c>
      <c r="D105" s="75" t="s">
        <v>60</v>
      </c>
      <c r="E105" s="536">
        <f t="shared" si="11"/>
        <v>0</v>
      </c>
      <c r="F105" s="561"/>
      <c r="G105" s="571"/>
      <c r="H105" s="273"/>
      <c r="I105" s="404"/>
      <c r="J105" s="127"/>
      <c r="K105" s="109"/>
      <c r="L105" s="126"/>
      <c r="M105" s="109"/>
      <c r="N105" s="704"/>
      <c r="O105" s="109"/>
      <c r="P105" s="127"/>
      <c r="Q105" s="51"/>
      <c r="R105" s="126"/>
      <c r="S105" s="51"/>
      <c r="T105" s="127"/>
      <c r="U105" s="51"/>
      <c r="V105" s="129"/>
      <c r="W105" s="51"/>
      <c r="X105" s="129"/>
      <c r="Y105" s="51"/>
      <c r="Z105" s="129"/>
      <c r="AA105" s="51"/>
      <c r="AB105" s="129"/>
      <c r="AC105" s="51"/>
      <c r="AD105" s="129"/>
      <c r="AE105" s="51"/>
      <c r="AF105" s="129"/>
      <c r="AG105" s="51"/>
      <c r="AH105" s="129"/>
      <c r="AI105" s="51"/>
      <c r="AJ105" s="129"/>
      <c r="AK105" s="51"/>
      <c r="AL105" s="129"/>
      <c r="AM105" s="51"/>
      <c r="AN105" s="413"/>
    </row>
    <row r="106" spans="1:42" s="50" customFormat="1" ht="20.25" hidden="1" customHeight="1" x14ac:dyDescent="0.35">
      <c r="A106" s="403"/>
      <c r="B106" s="134" t="s">
        <v>356</v>
      </c>
      <c r="C106" s="62">
        <v>2008</v>
      </c>
      <c r="D106" s="131" t="s">
        <v>60</v>
      </c>
      <c r="E106" s="536">
        <f t="shared" si="11"/>
        <v>0</v>
      </c>
      <c r="F106" s="561"/>
      <c r="G106" s="571"/>
      <c r="H106" s="273"/>
      <c r="I106" s="404"/>
      <c r="J106" s="127"/>
      <c r="K106" s="109"/>
      <c r="L106" s="126"/>
      <c r="M106" s="109"/>
      <c r="N106" s="704"/>
      <c r="O106" s="109"/>
      <c r="P106" s="127"/>
      <c r="Q106" s="51"/>
      <c r="R106" s="126"/>
      <c r="S106" s="51"/>
      <c r="T106" s="127"/>
      <c r="U106" s="51"/>
      <c r="V106" s="129"/>
      <c r="W106" s="51"/>
      <c r="X106" s="129"/>
      <c r="Y106" s="51"/>
      <c r="Z106" s="129"/>
      <c r="AA106" s="51"/>
      <c r="AB106" s="129"/>
      <c r="AC106" s="51"/>
      <c r="AD106" s="129"/>
      <c r="AE106" s="51"/>
      <c r="AF106" s="129"/>
      <c r="AG106" s="51"/>
      <c r="AH106" s="129"/>
      <c r="AI106" s="51"/>
      <c r="AJ106" s="129"/>
      <c r="AK106" s="51"/>
      <c r="AL106" s="129"/>
      <c r="AM106" s="51"/>
      <c r="AN106" s="413"/>
    </row>
    <row r="107" spans="1:42" s="50" customFormat="1" ht="20.25" hidden="1" customHeight="1" x14ac:dyDescent="0.35">
      <c r="A107" s="403"/>
      <c r="B107" s="80" t="s">
        <v>333</v>
      </c>
      <c r="C107" s="52">
        <v>2008</v>
      </c>
      <c r="D107" s="75" t="s">
        <v>32</v>
      </c>
      <c r="E107" s="536">
        <f t="shared" si="11"/>
        <v>0</v>
      </c>
      <c r="F107" s="561"/>
      <c r="G107" s="571"/>
      <c r="H107" s="273"/>
      <c r="I107" s="404"/>
      <c r="J107" s="127"/>
      <c r="K107" s="109"/>
      <c r="L107" s="126"/>
      <c r="M107" s="109"/>
      <c r="N107" s="704"/>
      <c r="O107" s="109"/>
      <c r="P107" s="127"/>
      <c r="Q107" s="51"/>
      <c r="R107" s="126"/>
      <c r="S107" s="51"/>
      <c r="T107" s="127"/>
      <c r="U107" s="51"/>
      <c r="V107" s="129"/>
      <c r="W107" s="51"/>
      <c r="X107" s="129"/>
      <c r="Y107" s="51"/>
      <c r="Z107" s="129"/>
      <c r="AA107" s="51"/>
      <c r="AB107" s="129"/>
      <c r="AC107" s="51"/>
      <c r="AD107" s="129"/>
      <c r="AE107" s="51"/>
      <c r="AF107" s="129"/>
      <c r="AG107" s="51"/>
      <c r="AH107" s="129"/>
      <c r="AI107" s="51"/>
      <c r="AJ107" s="129"/>
      <c r="AK107" s="51"/>
      <c r="AL107" s="129"/>
      <c r="AM107" s="51"/>
      <c r="AN107" s="413"/>
    </row>
    <row r="108" spans="1:42" s="50" customFormat="1" ht="20.25" hidden="1" customHeight="1" x14ac:dyDescent="0.35">
      <c r="A108" s="403"/>
      <c r="B108" s="667" t="s">
        <v>236</v>
      </c>
      <c r="C108" s="52">
        <v>2009</v>
      </c>
      <c r="D108" s="75" t="s">
        <v>122</v>
      </c>
      <c r="E108" s="650">
        <f t="shared" si="11"/>
        <v>0</v>
      </c>
      <c r="F108" s="664"/>
      <c r="G108" s="665"/>
      <c r="H108" s="273"/>
      <c r="I108" s="404"/>
      <c r="J108" s="127"/>
      <c r="K108" s="109"/>
      <c r="L108" s="126"/>
      <c r="M108" s="109"/>
      <c r="N108" s="666"/>
      <c r="O108" s="51"/>
      <c r="P108" s="127"/>
      <c r="Q108" s="51"/>
      <c r="R108" s="126"/>
      <c r="S108" s="51"/>
      <c r="T108" s="127"/>
      <c r="U108" s="51"/>
      <c r="V108" s="129"/>
      <c r="W108" s="51"/>
      <c r="X108" s="129"/>
      <c r="Y108" s="51"/>
      <c r="Z108" s="129"/>
      <c r="AA108" s="51"/>
      <c r="AB108" s="129"/>
      <c r="AC108" s="51"/>
      <c r="AD108" s="129"/>
      <c r="AE108" s="51"/>
      <c r="AF108" s="129"/>
      <c r="AG108" s="51"/>
      <c r="AH108" s="129"/>
      <c r="AI108" s="51"/>
      <c r="AJ108" s="129"/>
      <c r="AK108" s="51"/>
      <c r="AL108" s="129"/>
      <c r="AM108" s="51"/>
      <c r="AN108" s="413"/>
    </row>
    <row r="109" spans="1:42" s="50" customFormat="1" ht="20.25" customHeight="1" x14ac:dyDescent="0.35">
      <c r="A109" s="403"/>
      <c r="B109" s="80"/>
      <c r="C109" s="52"/>
      <c r="D109" s="75"/>
      <c r="E109" s="650"/>
      <c r="F109" s="664"/>
      <c r="G109" s="665"/>
      <c r="H109" s="273"/>
      <c r="I109" s="404"/>
      <c r="J109" s="127"/>
      <c r="K109" s="109"/>
      <c r="L109" s="126"/>
      <c r="M109" s="109"/>
      <c r="N109" s="666"/>
      <c r="O109" s="51"/>
      <c r="P109" s="127"/>
      <c r="Q109" s="51"/>
      <c r="R109" s="126"/>
      <c r="S109" s="51"/>
      <c r="T109" s="127"/>
      <c r="U109" s="51"/>
      <c r="V109" s="129"/>
      <c r="W109" s="51"/>
      <c r="X109" s="129"/>
      <c r="Y109" s="51"/>
      <c r="Z109" s="129"/>
      <c r="AA109" s="51"/>
      <c r="AB109" s="129"/>
      <c r="AC109" s="51"/>
      <c r="AD109" s="129"/>
      <c r="AE109" s="51"/>
      <c r="AF109" s="129"/>
      <c r="AG109" s="51"/>
      <c r="AH109" s="129"/>
      <c r="AI109" s="51"/>
      <c r="AJ109" s="129"/>
      <c r="AK109" s="51"/>
      <c r="AL109" s="129"/>
      <c r="AM109" s="51"/>
      <c r="AN109" s="413"/>
    </row>
    <row r="110" spans="1:42" s="50" customFormat="1" ht="20.25" customHeight="1" thickBot="1" x14ac:dyDescent="0.4">
      <c r="A110" s="122"/>
      <c r="B110" s="134"/>
      <c r="C110" s="62"/>
      <c r="D110" s="131"/>
      <c r="E110" s="537"/>
      <c r="F110" s="562"/>
      <c r="G110" s="572"/>
      <c r="H110" s="273"/>
      <c r="I110" s="223">
        <f>SUM(I9:I107)</f>
        <v>593.6</v>
      </c>
      <c r="J110" s="112"/>
      <c r="K110" s="252">
        <f>SUM(K9:K77)</f>
        <v>371</v>
      </c>
      <c r="L110" s="112"/>
      <c r="M110" s="252">
        <f>SUM(M9:M77)</f>
        <v>741.99</v>
      </c>
      <c r="N110" s="338"/>
      <c r="O110" s="186">
        <f>SUM(O9:O77)</f>
        <v>371</v>
      </c>
      <c r="P110" s="112"/>
      <c r="Q110" s="186">
        <f>SUM(Q10:Q77)</f>
        <v>370.90000000000003</v>
      </c>
      <c r="R110" s="108"/>
      <c r="S110" s="186">
        <f>SUM(S10:S77)</f>
        <v>0</v>
      </c>
      <c r="T110" s="112"/>
      <c r="U110" s="186">
        <f>SUM(U10:U77)</f>
        <v>0</v>
      </c>
      <c r="V110" s="114"/>
      <c r="W110" s="186">
        <f>SUM(W10:W77)</f>
        <v>0</v>
      </c>
      <c r="X110" s="114"/>
      <c r="Y110" s="186">
        <f>SUM(Y10:Y77)</f>
        <v>0</v>
      </c>
      <c r="Z110" s="114"/>
      <c r="AA110" s="186">
        <f>SUM(AA10:AA77)</f>
        <v>0</v>
      </c>
      <c r="AB110" s="114"/>
      <c r="AC110" s="186">
        <f>SUM(AC10:AC77)</f>
        <v>0</v>
      </c>
      <c r="AD110" s="114"/>
      <c r="AE110" s="186">
        <f>SUM(AE10:AE77)</f>
        <v>0</v>
      </c>
      <c r="AF110" s="114"/>
      <c r="AG110" s="182">
        <f>SUM(AG10:AG77)</f>
        <v>0</v>
      </c>
      <c r="AH110" s="114"/>
      <c r="AI110" s="182">
        <f>SUM(AI10:AI77)</f>
        <v>0</v>
      </c>
      <c r="AJ110" s="114"/>
      <c r="AK110" s="182">
        <f>SUM(AK10:AK77)</f>
        <v>0</v>
      </c>
      <c r="AL110" s="114"/>
      <c r="AM110" s="410">
        <f>SUM(AM10:AM77)</f>
        <v>0</v>
      </c>
      <c r="AN110" s="122"/>
      <c r="AO110" s="17"/>
      <c r="AP110" s="17"/>
    </row>
    <row r="111" spans="1:42" x14ac:dyDescent="0.35">
      <c r="A111" s="18"/>
      <c r="C111" s="17"/>
      <c r="H111" s="17"/>
      <c r="I111" s="17"/>
      <c r="J111" s="17"/>
      <c r="K111" s="17"/>
      <c r="L111" s="17"/>
      <c r="M111" s="17"/>
      <c r="N111" s="17"/>
      <c r="O111" s="17"/>
      <c r="V111" s="17"/>
      <c r="W111" s="17"/>
    </row>
    <row r="112" spans="1:42" ht="17" thickBot="1" x14ac:dyDescent="0.4">
      <c r="I112" s="17"/>
      <c r="J112" s="17"/>
      <c r="K112" s="17"/>
      <c r="L112" s="17"/>
      <c r="M112" s="17"/>
      <c r="N112" s="17"/>
      <c r="O112" s="17"/>
      <c r="V112" s="17"/>
      <c r="W112" s="17"/>
    </row>
    <row r="113" spans="1:211" s="30" customFormat="1" ht="55" customHeight="1" thickBot="1" x14ac:dyDescent="0.4">
      <c r="A113" s="738" t="s">
        <v>13</v>
      </c>
      <c r="B113" s="739"/>
      <c r="C113" s="739"/>
      <c r="D113" s="739"/>
      <c r="E113" s="739"/>
      <c r="F113" s="739"/>
      <c r="G113" s="739"/>
      <c r="H113" s="739"/>
      <c r="I113" s="739"/>
      <c r="J113" s="739"/>
      <c r="K113" s="739"/>
      <c r="L113" s="739"/>
      <c r="M113" s="739"/>
      <c r="N113" s="739"/>
      <c r="O113" s="739"/>
      <c r="P113" s="739"/>
      <c r="Q113" s="739"/>
      <c r="R113" s="739"/>
      <c r="S113" s="739"/>
      <c r="T113" s="739"/>
      <c r="U113" s="739"/>
      <c r="V113" s="739"/>
      <c r="W113" s="739"/>
      <c r="X113" s="739"/>
      <c r="Y113" s="739"/>
      <c r="Z113" s="739"/>
      <c r="AA113" s="739"/>
      <c r="AB113" s="739"/>
      <c r="AC113" s="739"/>
      <c r="AD113" s="739"/>
      <c r="AE113" s="739"/>
      <c r="AF113" s="739"/>
      <c r="AG113" s="739"/>
      <c r="AH113" s="739"/>
      <c r="AI113" s="739"/>
      <c r="AJ113" s="739"/>
      <c r="AK113" s="739"/>
      <c r="AL113" s="739"/>
      <c r="AM113" s="739"/>
      <c r="AN113" s="17"/>
      <c r="AP113" s="17"/>
    </row>
    <row r="114" spans="1:211" ht="34" customHeight="1" thickBot="1" x14ac:dyDescent="0.4">
      <c r="H114" s="727" t="s">
        <v>549</v>
      </c>
      <c r="I114" s="728"/>
      <c r="J114" s="727">
        <v>46089</v>
      </c>
      <c r="K114" s="728"/>
      <c r="L114" s="727" t="s">
        <v>610</v>
      </c>
      <c r="M114" s="728"/>
      <c r="N114" s="727">
        <v>46124</v>
      </c>
      <c r="O114" s="728"/>
      <c r="P114" s="727">
        <v>46138</v>
      </c>
      <c r="Q114" s="728"/>
      <c r="R114" s="727"/>
      <c r="S114" s="728"/>
      <c r="T114" s="727"/>
      <c r="U114" s="728"/>
      <c r="V114" s="727"/>
      <c r="W114" s="728"/>
      <c r="X114" s="727"/>
      <c r="Y114" s="728"/>
      <c r="Z114" s="727"/>
      <c r="AA114" s="728"/>
      <c r="AB114" s="727"/>
      <c r="AC114" s="728"/>
      <c r="AD114" s="727"/>
      <c r="AE114" s="728"/>
      <c r="AF114" s="729"/>
      <c r="AG114" s="730"/>
      <c r="AH114" s="727"/>
      <c r="AI114" s="728"/>
      <c r="AJ114" s="727"/>
      <c r="AK114" s="728"/>
      <c r="AL114" s="729"/>
      <c r="AM114" s="735"/>
    </row>
    <row r="115" spans="1:211" ht="16.5" customHeight="1" x14ac:dyDescent="0.35">
      <c r="H115" s="731" t="s">
        <v>547</v>
      </c>
      <c r="I115" s="732"/>
      <c r="J115" s="731" t="s">
        <v>591</v>
      </c>
      <c r="K115" s="732"/>
      <c r="L115" s="731" t="s">
        <v>611</v>
      </c>
      <c r="M115" s="732"/>
      <c r="N115" s="731" t="s">
        <v>620</v>
      </c>
      <c r="O115" s="732"/>
      <c r="P115" s="731" t="s">
        <v>733</v>
      </c>
      <c r="Q115" s="732"/>
      <c r="R115" s="731"/>
      <c r="S115" s="732"/>
      <c r="T115" s="731"/>
      <c r="U115" s="732"/>
      <c r="V115" s="731"/>
      <c r="W115" s="732"/>
      <c r="X115" s="731"/>
      <c r="Y115" s="732"/>
      <c r="Z115" s="731"/>
      <c r="AA115" s="732"/>
      <c r="AB115" s="731"/>
      <c r="AC115" s="732"/>
      <c r="AD115" s="731"/>
      <c r="AE115" s="732"/>
      <c r="AF115" s="731"/>
      <c r="AG115" s="732"/>
      <c r="AH115" s="731"/>
      <c r="AI115" s="740"/>
      <c r="AJ115" s="731"/>
      <c r="AK115" s="732"/>
      <c r="AL115" s="731"/>
      <c r="AM115" s="740"/>
    </row>
    <row r="116" spans="1:211" ht="48" customHeight="1" thickBot="1" x14ac:dyDescent="0.4">
      <c r="A116" s="31"/>
      <c r="B116" s="747" t="s">
        <v>567</v>
      </c>
      <c r="C116" s="748"/>
      <c r="D116" s="748"/>
      <c r="E116" s="748"/>
      <c r="F116" s="748"/>
      <c r="G116" s="749"/>
      <c r="H116" s="733"/>
      <c r="I116" s="734"/>
      <c r="J116" s="736"/>
      <c r="K116" s="737"/>
      <c r="L116" s="733"/>
      <c r="M116" s="734"/>
      <c r="N116" s="733"/>
      <c r="O116" s="734"/>
      <c r="P116" s="733"/>
      <c r="Q116" s="734"/>
      <c r="R116" s="733"/>
      <c r="S116" s="734"/>
      <c r="T116" s="733"/>
      <c r="U116" s="734"/>
      <c r="V116" s="733"/>
      <c r="W116" s="734"/>
      <c r="X116" s="733"/>
      <c r="Y116" s="734"/>
      <c r="Z116" s="733"/>
      <c r="AA116" s="734"/>
      <c r="AB116" s="733"/>
      <c r="AC116" s="734"/>
      <c r="AD116" s="736"/>
      <c r="AE116" s="737"/>
      <c r="AF116" s="736"/>
      <c r="AG116" s="737"/>
      <c r="AH116" s="733"/>
      <c r="AI116" s="741"/>
      <c r="AJ116" s="733"/>
      <c r="AK116" s="734"/>
      <c r="AL116" s="733"/>
      <c r="AM116" s="741"/>
    </row>
    <row r="117" spans="1:211" ht="39" customHeight="1" thickBot="1" x14ac:dyDescent="0.4">
      <c r="A117" s="205" t="s">
        <v>218</v>
      </c>
      <c r="B117" s="143" t="s">
        <v>114</v>
      </c>
      <c r="C117" s="143" t="s">
        <v>115</v>
      </c>
      <c r="D117" s="143" t="s">
        <v>3</v>
      </c>
      <c r="E117" s="57" t="s">
        <v>4</v>
      </c>
      <c r="F117" s="515"/>
      <c r="G117" s="553"/>
      <c r="H117" s="86" t="s">
        <v>5</v>
      </c>
      <c r="I117" s="181" t="s">
        <v>6</v>
      </c>
      <c r="J117" s="86" t="s">
        <v>5</v>
      </c>
      <c r="K117" s="181" t="s">
        <v>6</v>
      </c>
      <c r="L117" s="90" t="s">
        <v>5</v>
      </c>
      <c r="M117" s="181" t="s">
        <v>6</v>
      </c>
      <c r="N117" s="90" t="s">
        <v>5</v>
      </c>
      <c r="O117" s="181" t="s">
        <v>6</v>
      </c>
      <c r="P117" s="86" t="s">
        <v>5</v>
      </c>
      <c r="Q117" s="181" t="s">
        <v>6</v>
      </c>
      <c r="R117" s="90" t="s">
        <v>5</v>
      </c>
      <c r="S117" s="181" t="s">
        <v>6</v>
      </c>
      <c r="T117" s="86" t="s">
        <v>5</v>
      </c>
      <c r="U117" s="181" t="s">
        <v>6</v>
      </c>
      <c r="V117" s="90" t="s">
        <v>5</v>
      </c>
      <c r="W117" s="181" t="s">
        <v>6</v>
      </c>
      <c r="X117" s="90" t="s">
        <v>5</v>
      </c>
      <c r="Y117" s="181" t="s">
        <v>6</v>
      </c>
      <c r="Z117" s="90" t="s">
        <v>5</v>
      </c>
      <c r="AA117" s="181" t="s">
        <v>6</v>
      </c>
      <c r="AB117" s="90" t="s">
        <v>5</v>
      </c>
      <c r="AC117" s="181" t="s">
        <v>6</v>
      </c>
      <c r="AD117" s="90" t="s">
        <v>5</v>
      </c>
      <c r="AE117" s="181" t="s">
        <v>6</v>
      </c>
      <c r="AF117" s="90" t="s">
        <v>5</v>
      </c>
      <c r="AG117" s="181" t="s">
        <v>6</v>
      </c>
      <c r="AH117" s="90" t="s">
        <v>5</v>
      </c>
      <c r="AI117" s="181" t="s">
        <v>6</v>
      </c>
      <c r="AJ117" s="90" t="s">
        <v>5</v>
      </c>
      <c r="AK117" s="181" t="s">
        <v>6</v>
      </c>
      <c r="AL117" s="90" t="s">
        <v>5</v>
      </c>
      <c r="AM117" s="218" t="s">
        <v>6</v>
      </c>
      <c r="AN117" s="205" t="s">
        <v>218</v>
      </c>
      <c r="AO117" s="719" t="s">
        <v>559</v>
      </c>
      <c r="AP117" s="720"/>
      <c r="AQ117" s="721" t="s">
        <v>560</v>
      </c>
      <c r="AR117" s="720"/>
      <c r="AS117" s="721" t="s">
        <v>562</v>
      </c>
      <c r="AT117" s="720"/>
      <c r="AU117" s="721" t="s">
        <v>561</v>
      </c>
      <c r="AV117" s="720"/>
      <c r="AW117" s="721" t="s">
        <v>609</v>
      </c>
      <c r="AX117" s="720"/>
    </row>
    <row r="118" spans="1:211" s="50" customFormat="1" ht="20.25" customHeight="1" thickBot="1" x14ac:dyDescent="0.4">
      <c r="A118" s="198">
        <v>1</v>
      </c>
      <c r="B118" s="616" t="s">
        <v>143</v>
      </c>
      <c r="C118" s="67">
        <v>2009</v>
      </c>
      <c r="D118" s="132" t="s">
        <v>27</v>
      </c>
      <c r="E118" s="26">
        <f t="shared" ref="E118:E149" si="14">I118+K118+M118+O118+Q118+S118+U118+W118+Y118+AA118+AC118+AE118+AG118+AI118+AK118+AM118</f>
        <v>209.6</v>
      </c>
      <c r="F118" s="516"/>
      <c r="G118" s="554"/>
      <c r="H118" s="126">
        <v>145</v>
      </c>
      <c r="I118" s="629">
        <v>9.6</v>
      </c>
      <c r="J118" s="126"/>
      <c r="K118" s="321"/>
      <c r="L118" s="126">
        <v>210</v>
      </c>
      <c r="M118" s="192">
        <v>200</v>
      </c>
      <c r="N118" s="615" t="str">
        <f>IFERROR(VLOOKUP(B118,#REF!,2,FALSE),"")</f>
        <v/>
      </c>
      <c r="O118" s="399"/>
      <c r="P118" s="126"/>
      <c r="Q118" s="399"/>
      <c r="R118" s="126"/>
      <c r="S118" s="399"/>
      <c r="T118" s="126"/>
      <c r="U118" s="399"/>
      <c r="V118" s="126"/>
      <c r="W118" s="399"/>
      <c r="X118" s="126"/>
      <c r="Y118" s="399"/>
      <c r="Z118" s="126"/>
      <c r="AA118" s="399"/>
      <c r="AB118" s="126"/>
      <c r="AC118" s="399"/>
      <c r="AD118" s="126"/>
      <c r="AE118" s="399"/>
      <c r="AF118" s="126"/>
      <c r="AG118" s="399"/>
      <c r="AH118" s="126"/>
      <c r="AI118" s="399"/>
      <c r="AJ118" s="126"/>
      <c r="AK118" s="399"/>
      <c r="AL118" s="126"/>
      <c r="AM118" s="406"/>
      <c r="AN118" s="378">
        <v>1</v>
      </c>
      <c r="AO118" s="488" t="s">
        <v>218</v>
      </c>
      <c r="AP118" s="489" t="s">
        <v>218</v>
      </c>
      <c r="AQ118" s="490">
        <v>-0.4</v>
      </c>
      <c r="AR118" s="491" t="s">
        <v>189</v>
      </c>
      <c r="AS118" s="492">
        <v>0.3</v>
      </c>
      <c r="AT118" s="328" t="s">
        <v>189</v>
      </c>
      <c r="AU118" s="492">
        <v>0.6</v>
      </c>
      <c r="AV118" s="328" t="s">
        <v>189</v>
      </c>
      <c r="AW118" s="492">
        <v>0.6</v>
      </c>
      <c r="AX118" s="328" t="s">
        <v>189</v>
      </c>
    </row>
    <row r="119" spans="1:211" s="50" customFormat="1" ht="20.25" customHeight="1" x14ac:dyDescent="0.35">
      <c r="A119" s="198">
        <f t="shared" ref="A119:A179" si="15">A118+1</f>
        <v>2</v>
      </c>
      <c r="B119" s="616" t="s">
        <v>54</v>
      </c>
      <c r="C119" s="67">
        <v>2010</v>
      </c>
      <c r="D119" s="75" t="s">
        <v>10</v>
      </c>
      <c r="E119" s="26">
        <f t="shared" si="14"/>
        <v>201.23</v>
      </c>
      <c r="F119" s="517"/>
      <c r="G119" s="555"/>
      <c r="H119" s="126">
        <v>144</v>
      </c>
      <c r="I119" s="300">
        <v>19.73</v>
      </c>
      <c r="J119" s="108">
        <v>74</v>
      </c>
      <c r="K119" s="211">
        <v>2.5</v>
      </c>
      <c r="L119" s="126">
        <v>217</v>
      </c>
      <c r="M119" s="109">
        <v>120</v>
      </c>
      <c r="N119" s="615">
        <v>70</v>
      </c>
      <c r="O119" s="211">
        <v>50</v>
      </c>
      <c r="P119" s="126">
        <v>77</v>
      </c>
      <c r="Q119" s="211">
        <v>9</v>
      </c>
      <c r="R119" s="126"/>
      <c r="S119" s="211"/>
      <c r="T119" s="126"/>
      <c r="U119" s="211"/>
      <c r="V119" s="126"/>
      <c r="W119" s="211"/>
      <c r="X119" s="126"/>
      <c r="Y119" s="211"/>
      <c r="Z119" s="126"/>
      <c r="AA119" s="211"/>
      <c r="AB119" s="126"/>
      <c r="AC119" s="211"/>
      <c r="AD119" s="126"/>
      <c r="AE119" s="211"/>
      <c r="AF119" s="126"/>
      <c r="AG119" s="211"/>
      <c r="AH119" s="126"/>
      <c r="AI119" s="211"/>
      <c r="AJ119" s="126"/>
      <c r="AK119" s="211"/>
      <c r="AL119" s="126"/>
      <c r="AM119" s="407"/>
      <c r="AN119" s="378">
        <f t="shared" ref="AN119:AN179" si="16">AN118+1</f>
        <v>2</v>
      </c>
      <c r="AO119" s="412">
        <v>1</v>
      </c>
      <c r="AP119" s="321">
        <v>100</v>
      </c>
      <c r="AQ119" s="323">
        <f>AP119*AQ118</f>
        <v>-40</v>
      </c>
      <c r="AR119" s="192">
        <f t="shared" ref="AR119:AR133" si="17">AP119+AQ119</f>
        <v>60</v>
      </c>
      <c r="AS119" s="322">
        <f>AP119*AS118</f>
        <v>30</v>
      </c>
      <c r="AT119" s="192">
        <v>130</v>
      </c>
      <c r="AU119" s="323">
        <f>AP119*AU118</f>
        <v>60</v>
      </c>
      <c r="AV119" s="192">
        <v>160</v>
      </c>
      <c r="AW119" s="323">
        <f>AT119*AW118</f>
        <v>78</v>
      </c>
      <c r="AX119" s="192">
        <v>200</v>
      </c>
    </row>
    <row r="120" spans="1:211" s="50" customFormat="1" ht="20.25" customHeight="1" x14ac:dyDescent="0.35">
      <c r="A120" s="198">
        <f t="shared" si="15"/>
        <v>3</v>
      </c>
      <c r="B120" s="616" t="s">
        <v>637</v>
      </c>
      <c r="C120" s="67">
        <v>2009</v>
      </c>
      <c r="D120" s="369" t="s">
        <v>15</v>
      </c>
      <c r="E120" s="26">
        <f t="shared" si="14"/>
        <v>200</v>
      </c>
      <c r="F120" s="517"/>
      <c r="G120" s="555"/>
      <c r="H120" s="126"/>
      <c r="I120" s="109"/>
      <c r="J120" s="126"/>
      <c r="K120" s="338"/>
      <c r="L120" s="126"/>
      <c r="M120" s="109"/>
      <c r="N120" s="615">
        <v>68</v>
      </c>
      <c r="O120" s="211">
        <v>100</v>
      </c>
      <c r="P120" s="108">
        <v>66</v>
      </c>
      <c r="Q120" s="211">
        <v>100</v>
      </c>
      <c r="R120" s="108"/>
      <c r="S120" s="211"/>
      <c r="T120" s="108"/>
      <c r="U120" s="211"/>
      <c r="V120" s="108"/>
      <c r="W120" s="211"/>
      <c r="X120" s="108"/>
      <c r="Y120" s="211"/>
      <c r="Z120" s="108"/>
      <c r="AA120" s="211"/>
      <c r="AB120" s="108"/>
      <c r="AC120" s="211"/>
      <c r="AD120" s="108"/>
      <c r="AE120" s="211"/>
      <c r="AF120" s="108"/>
      <c r="AG120" s="211"/>
      <c r="AH120" s="108"/>
      <c r="AI120" s="211"/>
      <c r="AJ120" s="108"/>
      <c r="AK120" s="211"/>
      <c r="AL120" s="108"/>
      <c r="AM120" s="407"/>
      <c r="AN120" s="378">
        <f t="shared" si="16"/>
        <v>3</v>
      </c>
      <c r="AO120" s="355">
        <v>2</v>
      </c>
      <c r="AP120" s="211">
        <v>70</v>
      </c>
      <c r="AQ120" s="323">
        <f>AP120*AQ118</f>
        <v>-28</v>
      </c>
      <c r="AR120" s="109">
        <f t="shared" si="17"/>
        <v>42</v>
      </c>
      <c r="AS120" s="204">
        <f>AP120*AS118</f>
        <v>21</v>
      </c>
      <c r="AT120" s="109">
        <v>91</v>
      </c>
      <c r="AU120" s="153">
        <f>AP120*AU118</f>
        <v>42</v>
      </c>
      <c r="AV120" s="109">
        <v>112</v>
      </c>
      <c r="AW120" s="153">
        <f>AT120*AW118</f>
        <v>54.6</v>
      </c>
      <c r="AX120" s="109">
        <v>140</v>
      </c>
    </row>
    <row r="121" spans="1:211" s="50" customFormat="1" ht="20.25" customHeight="1" x14ac:dyDescent="0.35">
      <c r="A121" s="198">
        <f t="shared" si="15"/>
        <v>4</v>
      </c>
      <c r="B121" s="616" t="s">
        <v>649</v>
      </c>
      <c r="C121" s="67">
        <v>2010</v>
      </c>
      <c r="D121" s="494" t="s">
        <v>109</v>
      </c>
      <c r="E121" s="26">
        <f t="shared" si="14"/>
        <v>160</v>
      </c>
      <c r="F121" s="517"/>
      <c r="G121" s="555"/>
      <c r="H121" s="126">
        <v>131</v>
      </c>
      <c r="I121" s="300">
        <v>160</v>
      </c>
      <c r="J121" s="126"/>
      <c r="K121" s="338"/>
      <c r="L121" s="126"/>
      <c r="M121" s="109"/>
      <c r="N121" s="615" t="str">
        <f>IFERROR(VLOOKUP(B121,#REF!,2,FALSE),"")</f>
        <v/>
      </c>
      <c r="O121" s="211"/>
      <c r="P121" s="108"/>
      <c r="Q121" s="211"/>
      <c r="R121" s="126"/>
      <c r="S121" s="211"/>
      <c r="T121" s="126"/>
      <c r="U121" s="211"/>
      <c r="V121" s="126"/>
      <c r="W121" s="211"/>
      <c r="X121" s="126"/>
      <c r="Y121" s="211"/>
      <c r="Z121" s="126"/>
      <c r="AA121" s="211"/>
      <c r="AB121" s="126"/>
      <c r="AC121" s="211"/>
      <c r="AD121" s="126"/>
      <c r="AE121" s="211"/>
      <c r="AF121" s="126"/>
      <c r="AG121" s="211"/>
      <c r="AH121" s="126"/>
      <c r="AI121" s="211"/>
      <c r="AJ121" s="126"/>
      <c r="AK121" s="211"/>
      <c r="AL121" s="126"/>
      <c r="AM121" s="407"/>
      <c r="AN121" s="378">
        <f t="shared" si="16"/>
        <v>4</v>
      </c>
      <c r="AO121" s="354">
        <v>3</v>
      </c>
      <c r="AP121" s="211">
        <v>50</v>
      </c>
      <c r="AQ121" s="323">
        <f>AP121*AQ118</f>
        <v>-20</v>
      </c>
      <c r="AR121" s="109">
        <f t="shared" si="17"/>
        <v>30</v>
      </c>
      <c r="AS121" s="204">
        <f>AP121*AS118</f>
        <v>15</v>
      </c>
      <c r="AT121" s="109">
        <v>65</v>
      </c>
      <c r="AU121" s="153">
        <f>AP121*AU118</f>
        <v>30</v>
      </c>
      <c r="AV121" s="109">
        <v>80</v>
      </c>
      <c r="AW121" s="153">
        <f>AT121*AW118</f>
        <v>39</v>
      </c>
      <c r="AX121" s="109">
        <v>100</v>
      </c>
    </row>
    <row r="122" spans="1:211" s="50" customFormat="1" ht="20.25" customHeight="1" x14ac:dyDescent="0.35">
      <c r="A122" s="198">
        <f t="shared" si="15"/>
        <v>5</v>
      </c>
      <c r="B122" s="616" t="s">
        <v>622</v>
      </c>
      <c r="C122" s="67">
        <v>2009</v>
      </c>
      <c r="D122" s="144" t="s">
        <v>12</v>
      </c>
      <c r="E122" s="26">
        <f t="shared" si="14"/>
        <v>150.25</v>
      </c>
      <c r="F122" s="517"/>
      <c r="G122" s="555"/>
      <c r="H122" s="126">
        <v>136</v>
      </c>
      <c r="I122" s="300">
        <v>112</v>
      </c>
      <c r="J122" s="126">
        <v>75</v>
      </c>
      <c r="K122" s="211">
        <v>0</v>
      </c>
      <c r="L122" s="126">
        <v>223</v>
      </c>
      <c r="M122" s="109">
        <v>12</v>
      </c>
      <c r="N122" s="615">
        <v>71</v>
      </c>
      <c r="O122" s="211">
        <v>26.25</v>
      </c>
      <c r="P122" s="126">
        <v>80</v>
      </c>
      <c r="Q122" s="211">
        <v>0</v>
      </c>
      <c r="R122" s="126"/>
      <c r="S122" s="211"/>
      <c r="T122" s="126"/>
      <c r="U122" s="211"/>
      <c r="V122" s="126"/>
      <c r="W122" s="211"/>
      <c r="X122" s="126"/>
      <c r="Y122" s="211"/>
      <c r="Z122" s="126"/>
      <c r="AA122" s="211"/>
      <c r="AB122" s="126"/>
      <c r="AC122" s="211"/>
      <c r="AD122" s="126"/>
      <c r="AE122" s="211"/>
      <c r="AF122" s="126"/>
      <c r="AG122" s="211"/>
      <c r="AH122" s="126"/>
      <c r="AI122" s="211"/>
      <c r="AJ122" s="126"/>
      <c r="AK122" s="211"/>
      <c r="AL122" s="126"/>
      <c r="AM122" s="407"/>
      <c r="AN122" s="378">
        <f t="shared" si="16"/>
        <v>5</v>
      </c>
      <c r="AO122" s="355">
        <v>4</v>
      </c>
      <c r="AP122" s="211">
        <v>40</v>
      </c>
      <c r="AQ122" s="323">
        <f>AP122*AQ118</f>
        <v>-16</v>
      </c>
      <c r="AR122" s="109">
        <f t="shared" si="17"/>
        <v>24</v>
      </c>
      <c r="AS122" s="204">
        <f>AP122*AS118</f>
        <v>12</v>
      </c>
      <c r="AT122" s="109">
        <v>52</v>
      </c>
      <c r="AU122" s="153">
        <f>AP122*AU118</f>
        <v>24</v>
      </c>
      <c r="AV122" s="109">
        <v>64</v>
      </c>
      <c r="AW122" s="153">
        <f>AT122*AW118</f>
        <v>31.2</v>
      </c>
      <c r="AX122" s="109">
        <v>80</v>
      </c>
      <c r="GS122" s="17"/>
      <c r="GT122" s="17"/>
    </row>
    <row r="123" spans="1:211" s="50" customFormat="1" ht="20.25" customHeight="1" x14ac:dyDescent="0.35">
      <c r="A123" s="198">
        <f t="shared" si="15"/>
        <v>6</v>
      </c>
      <c r="B123" s="616" t="s">
        <v>636</v>
      </c>
      <c r="C123" s="67">
        <v>2008</v>
      </c>
      <c r="D123" s="392" t="s">
        <v>484</v>
      </c>
      <c r="E123" s="26">
        <f t="shared" si="14"/>
        <v>140</v>
      </c>
      <c r="F123" s="517"/>
      <c r="G123" s="555"/>
      <c r="H123" s="108"/>
      <c r="I123" s="124"/>
      <c r="J123" s="126">
        <v>61</v>
      </c>
      <c r="K123" s="211">
        <v>100</v>
      </c>
      <c r="L123" s="126"/>
      <c r="M123" s="124"/>
      <c r="N123" s="615">
        <v>81</v>
      </c>
      <c r="O123" s="338">
        <v>0</v>
      </c>
      <c r="P123" s="108">
        <v>72</v>
      </c>
      <c r="Q123" s="211">
        <v>40</v>
      </c>
      <c r="R123" s="126"/>
      <c r="S123" s="211"/>
      <c r="T123" s="126"/>
      <c r="U123" s="211"/>
      <c r="V123" s="126"/>
      <c r="W123" s="211"/>
      <c r="X123" s="126"/>
      <c r="Y123" s="211"/>
      <c r="Z123" s="126"/>
      <c r="AA123" s="211"/>
      <c r="AB123" s="126"/>
      <c r="AC123" s="211"/>
      <c r="AD123" s="126"/>
      <c r="AE123" s="211"/>
      <c r="AF123" s="126"/>
      <c r="AG123" s="211"/>
      <c r="AH123" s="126"/>
      <c r="AI123" s="211"/>
      <c r="AJ123" s="126"/>
      <c r="AK123" s="211"/>
      <c r="AL123" s="126"/>
      <c r="AM123" s="407"/>
      <c r="AN123" s="378">
        <f t="shared" si="16"/>
        <v>6</v>
      </c>
      <c r="AO123" s="354">
        <v>5</v>
      </c>
      <c r="AP123" s="211">
        <v>30</v>
      </c>
      <c r="AQ123" s="323">
        <f>AP123*AQ118</f>
        <v>-12</v>
      </c>
      <c r="AR123" s="109">
        <f t="shared" si="17"/>
        <v>18</v>
      </c>
      <c r="AS123" s="204">
        <f>AP123*AS118</f>
        <v>9</v>
      </c>
      <c r="AT123" s="109">
        <v>39</v>
      </c>
      <c r="AU123" s="153">
        <f>AP123*AU118</f>
        <v>18</v>
      </c>
      <c r="AV123" s="109">
        <v>48</v>
      </c>
      <c r="AW123" s="153">
        <f>AT123*AW118</f>
        <v>23.4</v>
      </c>
      <c r="AX123" s="109">
        <v>60</v>
      </c>
    </row>
    <row r="124" spans="1:211" s="50" customFormat="1" ht="20.25" customHeight="1" x14ac:dyDescent="0.35">
      <c r="A124" s="198">
        <f t="shared" si="15"/>
        <v>7</v>
      </c>
      <c r="B124" s="616" t="s">
        <v>140</v>
      </c>
      <c r="C124" s="67">
        <v>2009</v>
      </c>
      <c r="D124" s="132" t="s">
        <v>29</v>
      </c>
      <c r="E124" s="26">
        <f t="shared" si="14"/>
        <v>139.72999999999999</v>
      </c>
      <c r="F124" s="517"/>
      <c r="G124" s="555"/>
      <c r="H124" s="126">
        <v>144</v>
      </c>
      <c r="I124" s="300">
        <v>19.73</v>
      </c>
      <c r="J124" s="126"/>
      <c r="K124" s="338"/>
      <c r="L124" s="126">
        <v>217</v>
      </c>
      <c r="M124" s="109">
        <v>120</v>
      </c>
      <c r="N124" s="615" t="str">
        <f>IFERROR(VLOOKUP(B124,#REF!,2,FALSE),"")</f>
        <v/>
      </c>
      <c r="O124" s="211"/>
      <c r="P124" s="126">
        <v>91</v>
      </c>
      <c r="Q124" s="211">
        <v>0</v>
      </c>
      <c r="R124" s="126"/>
      <c r="S124" s="338"/>
      <c r="T124" s="126"/>
      <c r="U124" s="338"/>
      <c r="V124" s="126"/>
      <c r="W124" s="338"/>
      <c r="X124" s="126"/>
      <c r="Y124" s="338"/>
      <c r="Z124" s="126"/>
      <c r="AA124" s="338"/>
      <c r="AB124" s="126"/>
      <c r="AC124" s="338"/>
      <c r="AD124" s="126"/>
      <c r="AE124" s="338"/>
      <c r="AF124" s="126"/>
      <c r="AG124" s="338"/>
      <c r="AH124" s="126"/>
      <c r="AI124" s="338"/>
      <c r="AJ124" s="126"/>
      <c r="AK124" s="338"/>
      <c r="AL124" s="126"/>
      <c r="AM124" s="408"/>
      <c r="AN124" s="378">
        <f t="shared" si="16"/>
        <v>7</v>
      </c>
      <c r="AO124" s="355">
        <v>6</v>
      </c>
      <c r="AP124" s="211">
        <v>20</v>
      </c>
      <c r="AQ124" s="323">
        <f>AP124*AQ118</f>
        <v>-8</v>
      </c>
      <c r="AR124" s="130">
        <f t="shared" si="17"/>
        <v>12</v>
      </c>
      <c r="AS124" s="204">
        <f>AP124*AS118</f>
        <v>6</v>
      </c>
      <c r="AT124" s="130">
        <v>26</v>
      </c>
      <c r="AU124" s="153">
        <f>AP124*AU118</f>
        <v>12</v>
      </c>
      <c r="AV124" s="130">
        <v>32</v>
      </c>
      <c r="AW124" s="153">
        <f>AT124*AW118</f>
        <v>15.6</v>
      </c>
      <c r="AX124" s="130">
        <v>40</v>
      </c>
    </row>
    <row r="125" spans="1:211" s="50" customFormat="1" ht="20.25" customHeight="1" x14ac:dyDescent="0.35">
      <c r="A125" s="198">
        <f t="shared" si="15"/>
        <v>8</v>
      </c>
      <c r="B125" s="616" t="s">
        <v>629</v>
      </c>
      <c r="C125" s="67">
        <v>2009</v>
      </c>
      <c r="D125" s="136" t="s">
        <v>33</v>
      </c>
      <c r="E125" s="26">
        <f t="shared" si="14"/>
        <v>126</v>
      </c>
      <c r="F125" s="517"/>
      <c r="G125" s="555"/>
      <c r="H125" s="126">
        <v>141</v>
      </c>
      <c r="I125" s="300">
        <v>48</v>
      </c>
      <c r="J125" s="126">
        <v>66</v>
      </c>
      <c r="K125" s="211">
        <v>70</v>
      </c>
      <c r="L125" s="126"/>
      <c r="M125" s="124"/>
      <c r="N125" s="615">
        <v>72</v>
      </c>
      <c r="O125" s="211">
        <v>8</v>
      </c>
      <c r="P125" s="126">
        <v>81</v>
      </c>
      <c r="Q125" s="211">
        <v>0</v>
      </c>
      <c r="R125" s="108"/>
      <c r="S125" s="211"/>
      <c r="T125" s="108"/>
      <c r="U125" s="211"/>
      <c r="V125" s="108"/>
      <c r="W125" s="211"/>
      <c r="X125" s="108"/>
      <c r="Y125" s="211"/>
      <c r="Z125" s="108"/>
      <c r="AA125" s="211"/>
      <c r="AB125" s="108"/>
      <c r="AC125" s="211"/>
      <c r="AD125" s="108"/>
      <c r="AE125" s="211"/>
      <c r="AF125" s="108"/>
      <c r="AG125" s="211"/>
      <c r="AH125" s="108"/>
      <c r="AI125" s="211"/>
      <c r="AJ125" s="108"/>
      <c r="AK125" s="211"/>
      <c r="AL125" s="108"/>
      <c r="AM125" s="407"/>
      <c r="AN125" s="378">
        <f t="shared" si="16"/>
        <v>8</v>
      </c>
      <c r="AO125" s="354">
        <v>7</v>
      </c>
      <c r="AP125" s="211">
        <v>15</v>
      </c>
      <c r="AQ125" s="323">
        <f>AP125*AQ118</f>
        <v>-6</v>
      </c>
      <c r="AR125" s="109">
        <f t="shared" si="17"/>
        <v>9</v>
      </c>
      <c r="AS125" s="204">
        <f>AP125*AS118</f>
        <v>4.5</v>
      </c>
      <c r="AT125" s="109">
        <v>19.5</v>
      </c>
      <c r="AU125" s="153">
        <f>AP125*AU118</f>
        <v>9</v>
      </c>
      <c r="AV125" s="109">
        <v>24</v>
      </c>
      <c r="AW125" s="153">
        <f>AT125*AW118</f>
        <v>11.7</v>
      </c>
      <c r="AX125" s="109">
        <v>30</v>
      </c>
      <c r="GS125" s="17"/>
      <c r="GT125" s="17"/>
    </row>
    <row r="126" spans="1:211" s="50" customFormat="1" ht="20.25" customHeight="1" x14ac:dyDescent="0.35">
      <c r="A126" s="198">
        <f t="shared" si="15"/>
        <v>9</v>
      </c>
      <c r="B126" s="616" t="s">
        <v>47</v>
      </c>
      <c r="C126" s="67">
        <v>2008</v>
      </c>
      <c r="D126" s="22" t="s">
        <v>37</v>
      </c>
      <c r="E126" s="26">
        <f t="shared" si="14"/>
        <v>119</v>
      </c>
      <c r="F126" s="517"/>
      <c r="G126" s="555"/>
      <c r="H126" s="126">
        <v>137</v>
      </c>
      <c r="I126" s="300">
        <v>80</v>
      </c>
      <c r="J126" s="108">
        <v>71</v>
      </c>
      <c r="K126" s="211">
        <v>35</v>
      </c>
      <c r="L126" s="108">
        <v>227</v>
      </c>
      <c r="M126" s="109">
        <v>4</v>
      </c>
      <c r="N126" s="615" t="str">
        <f>IFERROR(VLOOKUP(B126,#REF!,2,FALSE),"")</f>
        <v/>
      </c>
      <c r="O126" s="211"/>
      <c r="P126" s="126">
        <v>82</v>
      </c>
      <c r="Q126" s="338">
        <v>0</v>
      </c>
      <c r="R126" s="108"/>
      <c r="S126" s="211"/>
      <c r="T126" s="108"/>
      <c r="U126" s="211"/>
      <c r="V126" s="108"/>
      <c r="W126" s="211"/>
      <c r="X126" s="108"/>
      <c r="Y126" s="211"/>
      <c r="Z126" s="108"/>
      <c r="AA126" s="211"/>
      <c r="AB126" s="108"/>
      <c r="AC126" s="211"/>
      <c r="AD126" s="108"/>
      <c r="AE126" s="211"/>
      <c r="AF126" s="108"/>
      <c r="AG126" s="211"/>
      <c r="AH126" s="108"/>
      <c r="AI126" s="211"/>
      <c r="AJ126" s="108"/>
      <c r="AK126" s="211"/>
      <c r="AL126" s="108"/>
      <c r="AM126" s="407"/>
      <c r="AN126" s="378">
        <f t="shared" si="16"/>
        <v>9</v>
      </c>
      <c r="AO126" s="355">
        <v>8</v>
      </c>
      <c r="AP126" s="211">
        <v>12</v>
      </c>
      <c r="AQ126" s="323">
        <f>AP126*AQ118</f>
        <v>-4.8000000000000007</v>
      </c>
      <c r="AR126" s="109">
        <f t="shared" si="17"/>
        <v>7.1999999999999993</v>
      </c>
      <c r="AS126" s="160">
        <f>AP126*AS118</f>
        <v>3.5999999999999996</v>
      </c>
      <c r="AT126" s="109">
        <v>15.6</v>
      </c>
      <c r="AU126" s="153">
        <f>AP126*AU118</f>
        <v>7.1999999999999993</v>
      </c>
      <c r="AV126" s="109">
        <v>19.2</v>
      </c>
      <c r="AW126" s="153">
        <f>AT126*AW118</f>
        <v>9.36</v>
      </c>
      <c r="AX126" s="109">
        <v>24</v>
      </c>
      <c r="GU126" s="17"/>
      <c r="GV126" s="17"/>
      <c r="GW126" s="17"/>
      <c r="GX126" s="17"/>
      <c r="GY126" s="17"/>
      <c r="GZ126" s="17"/>
      <c r="HA126" s="17"/>
      <c r="HB126" s="17"/>
      <c r="HC126" s="17"/>
    </row>
    <row r="127" spans="1:211" s="50" customFormat="1" ht="20.25" customHeight="1" x14ac:dyDescent="0.35">
      <c r="A127" s="198">
        <f t="shared" si="15"/>
        <v>10</v>
      </c>
      <c r="B127" s="616" t="s">
        <v>623</v>
      </c>
      <c r="C127" s="67">
        <v>2008</v>
      </c>
      <c r="D127" s="136" t="s">
        <v>37</v>
      </c>
      <c r="E127" s="26">
        <f t="shared" si="14"/>
        <v>109.05</v>
      </c>
      <c r="F127" s="517"/>
      <c r="G127" s="555"/>
      <c r="H127" s="126">
        <v>148</v>
      </c>
      <c r="I127" s="300">
        <v>0.8</v>
      </c>
      <c r="J127" s="126">
        <v>77</v>
      </c>
      <c r="K127" s="211">
        <v>0</v>
      </c>
      <c r="L127" s="126">
        <v>222</v>
      </c>
      <c r="M127" s="109">
        <v>22</v>
      </c>
      <c r="N127" s="615">
        <v>71</v>
      </c>
      <c r="O127" s="211">
        <v>26.25</v>
      </c>
      <c r="P127" s="126">
        <v>71</v>
      </c>
      <c r="Q127" s="211">
        <v>60</v>
      </c>
      <c r="R127" s="126"/>
      <c r="S127" s="338"/>
      <c r="T127" s="126"/>
      <c r="U127" s="338"/>
      <c r="V127" s="126"/>
      <c r="W127" s="338"/>
      <c r="X127" s="126"/>
      <c r="Y127" s="338"/>
      <c r="Z127" s="126"/>
      <c r="AA127" s="338"/>
      <c r="AB127" s="126"/>
      <c r="AC127" s="338"/>
      <c r="AD127" s="126"/>
      <c r="AE127" s="338"/>
      <c r="AF127" s="126"/>
      <c r="AG127" s="338"/>
      <c r="AH127" s="126"/>
      <c r="AI127" s="338"/>
      <c r="AJ127" s="126"/>
      <c r="AK127" s="338"/>
      <c r="AL127" s="126"/>
      <c r="AM127" s="408"/>
      <c r="AN127" s="378">
        <f t="shared" si="16"/>
        <v>10</v>
      </c>
      <c r="AO127" s="354">
        <v>9</v>
      </c>
      <c r="AP127" s="211">
        <v>10</v>
      </c>
      <c r="AQ127" s="323">
        <f>AP127*AQ118</f>
        <v>-4</v>
      </c>
      <c r="AR127" s="109">
        <f t="shared" si="17"/>
        <v>6</v>
      </c>
      <c r="AS127" s="204">
        <f>AP127*AS118</f>
        <v>3</v>
      </c>
      <c r="AT127" s="109">
        <v>13</v>
      </c>
      <c r="AU127" s="153">
        <f>AP127*AU118</f>
        <v>6</v>
      </c>
      <c r="AV127" s="109">
        <v>16</v>
      </c>
      <c r="AW127" s="153">
        <f>AT127*AW118</f>
        <v>7.8</v>
      </c>
      <c r="AX127" s="109">
        <v>20</v>
      </c>
    </row>
    <row r="128" spans="1:211" s="50" customFormat="1" ht="20.25" customHeight="1" x14ac:dyDescent="0.35">
      <c r="A128" s="198">
        <f t="shared" si="15"/>
        <v>11</v>
      </c>
      <c r="B128" s="616" t="s">
        <v>624</v>
      </c>
      <c r="C128" s="67">
        <v>2010</v>
      </c>
      <c r="D128" s="75" t="s">
        <v>37</v>
      </c>
      <c r="E128" s="26">
        <f t="shared" si="14"/>
        <v>84</v>
      </c>
      <c r="F128" s="517"/>
      <c r="G128" s="555"/>
      <c r="H128" s="126">
        <v>149</v>
      </c>
      <c r="I128" s="109">
        <v>0</v>
      </c>
      <c r="J128" s="126">
        <v>76</v>
      </c>
      <c r="K128" s="211">
        <v>0</v>
      </c>
      <c r="L128" s="126">
        <v>218</v>
      </c>
      <c r="M128" s="109">
        <v>80</v>
      </c>
      <c r="N128" s="615">
        <v>73</v>
      </c>
      <c r="O128" s="211">
        <v>2.5</v>
      </c>
      <c r="P128" s="126">
        <v>79</v>
      </c>
      <c r="Q128" s="211">
        <v>1.5</v>
      </c>
      <c r="R128" s="126"/>
      <c r="S128" s="338"/>
      <c r="T128" s="126"/>
      <c r="U128" s="338"/>
      <c r="V128" s="126"/>
      <c r="W128" s="338"/>
      <c r="X128" s="126"/>
      <c r="Y128" s="338"/>
      <c r="Z128" s="126"/>
      <c r="AA128" s="338"/>
      <c r="AB128" s="126"/>
      <c r="AC128" s="338"/>
      <c r="AD128" s="126"/>
      <c r="AE128" s="338"/>
      <c r="AF128" s="126"/>
      <c r="AG128" s="338"/>
      <c r="AH128" s="126"/>
      <c r="AI128" s="338"/>
      <c r="AJ128" s="126"/>
      <c r="AK128" s="338"/>
      <c r="AL128" s="126"/>
      <c r="AM128" s="408"/>
      <c r="AN128" s="378">
        <f t="shared" si="16"/>
        <v>11</v>
      </c>
      <c r="AO128" s="355">
        <v>10</v>
      </c>
      <c r="AP128" s="211">
        <v>8</v>
      </c>
      <c r="AQ128" s="323">
        <f>AP128*AQ118</f>
        <v>-3.2</v>
      </c>
      <c r="AR128" s="109">
        <f t="shared" si="17"/>
        <v>4.8</v>
      </c>
      <c r="AS128" s="204">
        <f>AP128*AS118</f>
        <v>2.4</v>
      </c>
      <c r="AT128" s="109">
        <v>10.4</v>
      </c>
      <c r="AU128" s="153">
        <f>AP128*AU118</f>
        <v>4.8</v>
      </c>
      <c r="AV128" s="109">
        <v>12.8</v>
      </c>
      <c r="AW128" s="153">
        <f>AT128*AW118</f>
        <v>6.24</v>
      </c>
      <c r="AX128" s="109">
        <v>16</v>
      </c>
      <c r="GS128" s="17"/>
      <c r="GT128" s="17"/>
    </row>
    <row r="129" spans="1:211" s="50" customFormat="1" ht="20.25" customHeight="1" x14ac:dyDescent="0.35">
      <c r="A129" s="198">
        <f t="shared" si="15"/>
        <v>12</v>
      </c>
      <c r="B129" s="616" t="s">
        <v>102</v>
      </c>
      <c r="C129" s="67">
        <v>2008</v>
      </c>
      <c r="D129" s="675" t="s">
        <v>27</v>
      </c>
      <c r="E129" s="26">
        <f t="shared" si="14"/>
        <v>83.73</v>
      </c>
      <c r="F129" s="517"/>
      <c r="G129" s="555"/>
      <c r="H129" s="126">
        <v>144</v>
      </c>
      <c r="I129" s="300">
        <v>19.73</v>
      </c>
      <c r="J129" s="108">
        <v>75</v>
      </c>
      <c r="K129" s="211">
        <v>0</v>
      </c>
      <c r="L129" s="126">
        <v>220</v>
      </c>
      <c r="M129" s="109">
        <v>60</v>
      </c>
      <c r="N129" s="615">
        <v>75</v>
      </c>
      <c r="O129" s="211">
        <v>0.5</v>
      </c>
      <c r="P129" s="126">
        <v>78</v>
      </c>
      <c r="Q129" s="211">
        <v>3.5</v>
      </c>
      <c r="R129" s="126"/>
      <c r="S129" s="211"/>
      <c r="T129" s="126"/>
      <c r="U129" s="211"/>
      <c r="V129" s="126"/>
      <c r="W129" s="211"/>
      <c r="X129" s="126"/>
      <c r="Y129" s="211"/>
      <c r="Z129" s="126"/>
      <c r="AA129" s="211"/>
      <c r="AB129" s="126"/>
      <c r="AC129" s="211"/>
      <c r="AD129" s="126"/>
      <c r="AE129" s="211"/>
      <c r="AF129" s="126"/>
      <c r="AG129" s="211"/>
      <c r="AH129" s="126"/>
      <c r="AI129" s="211"/>
      <c r="AJ129" s="126"/>
      <c r="AK129" s="211"/>
      <c r="AL129" s="126"/>
      <c r="AM129" s="407"/>
      <c r="AN129" s="378">
        <f t="shared" si="16"/>
        <v>12</v>
      </c>
      <c r="AO129" s="354">
        <v>11</v>
      </c>
      <c r="AP129" s="211">
        <v>6</v>
      </c>
      <c r="AQ129" s="323">
        <f>AP129*AQ118</f>
        <v>-2.4000000000000004</v>
      </c>
      <c r="AR129" s="130">
        <f t="shared" si="17"/>
        <v>3.5999999999999996</v>
      </c>
      <c r="AS129" s="204">
        <f>AP129*AS118</f>
        <v>1.7999999999999998</v>
      </c>
      <c r="AT129" s="130">
        <v>7.8</v>
      </c>
      <c r="AU129" s="153">
        <f>AP129*AU118</f>
        <v>3.5999999999999996</v>
      </c>
      <c r="AV129" s="130">
        <v>9.6</v>
      </c>
      <c r="AW129" s="153">
        <f>AT129*AW118</f>
        <v>4.68</v>
      </c>
      <c r="AX129" s="130">
        <v>12</v>
      </c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  <c r="BY129" s="17"/>
      <c r="BZ129" s="17"/>
      <c r="CA129" s="17"/>
      <c r="CB129" s="17"/>
      <c r="CC129" s="17"/>
      <c r="CD129" s="17"/>
      <c r="CE129" s="17"/>
      <c r="CF129" s="17"/>
      <c r="CG129" s="17"/>
      <c r="CH129" s="17"/>
      <c r="CI129" s="17"/>
      <c r="CJ129" s="17"/>
      <c r="CK129" s="17"/>
      <c r="CL129" s="17"/>
      <c r="CM129" s="17"/>
      <c r="CN129" s="17"/>
      <c r="CO129" s="17"/>
      <c r="CP129" s="17"/>
      <c r="CQ129" s="17"/>
      <c r="CR129" s="17"/>
      <c r="CS129" s="17"/>
      <c r="CT129" s="17"/>
      <c r="CU129" s="17"/>
      <c r="CV129" s="17"/>
      <c r="CW129" s="17"/>
      <c r="CX129" s="17"/>
      <c r="CY129" s="17"/>
      <c r="CZ129" s="17"/>
      <c r="DA129" s="17"/>
      <c r="DB129" s="17"/>
      <c r="DC129" s="17"/>
      <c r="DD129" s="17"/>
      <c r="DE129" s="17"/>
      <c r="DF129" s="17"/>
      <c r="DG129" s="17"/>
      <c r="DH129" s="17"/>
      <c r="DI129" s="17"/>
      <c r="DJ129" s="17"/>
      <c r="DK129" s="17"/>
      <c r="DL129" s="17"/>
      <c r="DM129" s="17"/>
      <c r="DN129" s="17"/>
      <c r="DO129" s="17"/>
      <c r="DP129" s="17"/>
      <c r="DQ129" s="17"/>
      <c r="DR129" s="17"/>
      <c r="DS129" s="17"/>
      <c r="DT129" s="17"/>
      <c r="DU129" s="17"/>
      <c r="DV129" s="17"/>
      <c r="DW129" s="17"/>
      <c r="DX129" s="17"/>
      <c r="DY129" s="17"/>
      <c r="DZ129" s="17"/>
      <c r="EA129" s="17"/>
      <c r="EB129" s="17"/>
      <c r="EC129" s="17"/>
      <c r="ED129" s="17"/>
      <c r="EE129" s="17"/>
      <c r="EF129" s="17"/>
      <c r="EG129" s="17"/>
      <c r="EH129" s="17"/>
      <c r="EI129" s="17"/>
      <c r="EJ129" s="17"/>
      <c r="EK129" s="17"/>
      <c r="EL129" s="17"/>
      <c r="EM129" s="17"/>
      <c r="EN129" s="17"/>
      <c r="EO129" s="17"/>
      <c r="EP129" s="17"/>
      <c r="EQ129" s="17"/>
      <c r="ER129" s="17"/>
      <c r="ES129" s="17"/>
      <c r="ET129" s="17"/>
      <c r="EU129" s="17"/>
      <c r="EV129" s="17"/>
      <c r="EW129" s="17"/>
      <c r="EX129" s="17"/>
      <c r="EY129" s="17"/>
      <c r="EZ129" s="17"/>
      <c r="FA129" s="17"/>
      <c r="FB129" s="17"/>
      <c r="FC129" s="17"/>
      <c r="FD129" s="17"/>
      <c r="FE129" s="17"/>
      <c r="FF129" s="17"/>
      <c r="FG129" s="17"/>
      <c r="FH129" s="17"/>
      <c r="FI129" s="17"/>
      <c r="FJ129" s="17"/>
      <c r="FK129" s="17"/>
      <c r="FL129" s="17"/>
      <c r="FM129" s="17"/>
      <c r="FN129" s="17"/>
      <c r="FO129" s="17"/>
      <c r="FP129" s="17"/>
      <c r="FQ129" s="17"/>
      <c r="FR129" s="17"/>
      <c r="FS129" s="17"/>
      <c r="FT129" s="17"/>
      <c r="FU129" s="17"/>
      <c r="FV129" s="17"/>
      <c r="FW129" s="17"/>
      <c r="FX129" s="17"/>
      <c r="FY129" s="17"/>
      <c r="FZ129" s="17"/>
      <c r="GA129" s="17"/>
      <c r="GB129" s="17"/>
      <c r="GC129" s="17"/>
      <c r="GD129" s="17"/>
      <c r="GE129" s="17"/>
      <c r="GF129" s="17"/>
      <c r="GG129" s="17"/>
      <c r="GH129" s="17"/>
      <c r="GI129" s="17"/>
      <c r="GJ129" s="17"/>
      <c r="GK129" s="17"/>
      <c r="GL129" s="17"/>
      <c r="GM129" s="17"/>
      <c r="GN129" s="17"/>
      <c r="GO129" s="17"/>
      <c r="GP129" s="17"/>
      <c r="GQ129" s="17"/>
      <c r="GR129" s="17"/>
      <c r="GS129" s="17"/>
      <c r="GT129" s="17"/>
      <c r="GU129" s="17"/>
      <c r="GV129" s="17"/>
      <c r="GW129" s="17"/>
      <c r="GX129" s="17"/>
      <c r="GY129" s="17"/>
      <c r="GZ129" s="17"/>
      <c r="HA129" s="17"/>
      <c r="HB129" s="17"/>
      <c r="HC129" s="17"/>
    </row>
    <row r="130" spans="1:211" s="50" customFormat="1" ht="20.25" customHeight="1" x14ac:dyDescent="0.35">
      <c r="A130" s="198">
        <f t="shared" si="15"/>
        <v>13</v>
      </c>
      <c r="B130" s="616" t="s">
        <v>103</v>
      </c>
      <c r="C130" s="67">
        <v>2009</v>
      </c>
      <c r="D130" s="81" t="s">
        <v>159</v>
      </c>
      <c r="E130" s="26">
        <f t="shared" si="14"/>
        <v>78.17</v>
      </c>
      <c r="F130" s="517"/>
      <c r="G130" s="555"/>
      <c r="H130" s="126">
        <v>152</v>
      </c>
      <c r="I130" s="109">
        <v>0</v>
      </c>
      <c r="J130" s="126">
        <v>72</v>
      </c>
      <c r="K130" s="211">
        <v>15.67</v>
      </c>
      <c r="L130" s="108">
        <v>232</v>
      </c>
      <c r="M130" s="124">
        <v>0</v>
      </c>
      <c r="N130" s="615">
        <v>73</v>
      </c>
      <c r="O130" s="211">
        <v>2.5</v>
      </c>
      <c r="P130" s="108">
        <v>71</v>
      </c>
      <c r="Q130" s="211">
        <v>60</v>
      </c>
      <c r="R130" s="126"/>
      <c r="S130" s="211"/>
      <c r="T130" s="126"/>
      <c r="U130" s="211"/>
      <c r="V130" s="126"/>
      <c r="W130" s="211"/>
      <c r="X130" s="126"/>
      <c r="Y130" s="211"/>
      <c r="Z130" s="126"/>
      <c r="AA130" s="211"/>
      <c r="AB130" s="126"/>
      <c r="AC130" s="211"/>
      <c r="AD130" s="126"/>
      <c r="AE130" s="211"/>
      <c r="AF130" s="126"/>
      <c r="AG130" s="211"/>
      <c r="AH130" s="126"/>
      <c r="AI130" s="211"/>
      <c r="AJ130" s="126"/>
      <c r="AK130" s="211"/>
      <c r="AL130" s="126"/>
      <c r="AM130" s="407"/>
      <c r="AN130" s="378">
        <f t="shared" si="16"/>
        <v>13</v>
      </c>
      <c r="AO130" s="355">
        <v>12</v>
      </c>
      <c r="AP130" s="211">
        <v>4</v>
      </c>
      <c r="AQ130" s="323">
        <f>AP130*AQ118</f>
        <v>-1.6</v>
      </c>
      <c r="AR130" s="109">
        <f t="shared" si="17"/>
        <v>2.4</v>
      </c>
      <c r="AS130" s="204">
        <f>AP130*AS118</f>
        <v>1.2</v>
      </c>
      <c r="AT130" s="109">
        <v>5.2</v>
      </c>
      <c r="AU130" s="153">
        <f>AP130*AU118</f>
        <v>2.4</v>
      </c>
      <c r="AV130" s="109">
        <v>6.4</v>
      </c>
      <c r="AW130" s="153">
        <f>AT130*AW118</f>
        <v>3.12</v>
      </c>
      <c r="AX130" s="109">
        <v>8</v>
      </c>
      <c r="GS130" s="17"/>
      <c r="GT130" s="17"/>
    </row>
    <row r="131" spans="1:211" s="50" customFormat="1" ht="20.25" customHeight="1" x14ac:dyDescent="0.35">
      <c r="A131" s="198">
        <f t="shared" si="15"/>
        <v>14</v>
      </c>
      <c r="B131" s="616" t="s">
        <v>52</v>
      </c>
      <c r="C131" s="67">
        <v>2009</v>
      </c>
      <c r="D131" s="136" t="s">
        <v>28</v>
      </c>
      <c r="E131" s="26">
        <f t="shared" si="14"/>
        <v>75.099999999999994</v>
      </c>
      <c r="F131" s="517"/>
      <c r="G131" s="555"/>
      <c r="H131" s="126">
        <v>145</v>
      </c>
      <c r="I131" s="300">
        <v>9.6</v>
      </c>
      <c r="J131" s="126">
        <v>67</v>
      </c>
      <c r="K131" s="211">
        <v>50</v>
      </c>
      <c r="L131" s="126">
        <v>223</v>
      </c>
      <c r="M131" s="130">
        <v>12</v>
      </c>
      <c r="N131" s="615" t="str">
        <f>IFERROR(VLOOKUP(B131,#REF!,2,FALSE),"")</f>
        <v/>
      </c>
      <c r="O131" s="338"/>
      <c r="P131" s="126">
        <v>78</v>
      </c>
      <c r="Q131" s="211">
        <v>3.5</v>
      </c>
      <c r="R131" s="108"/>
      <c r="S131" s="211"/>
      <c r="T131" s="108"/>
      <c r="U131" s="211"/>
      <c r="V131" s="108"/>
      <c r="W131" s="211"/>
      <c r="X131" s="108"/>
      <c r="Y131" s="211"/>
      <c r="Z131" s="108"/>
      <c r="AA131" s="211"/>
      <c r="AB131" s="108"/>
      <c r="AC131" s="211"/>
      <c r="AD131" s="108"/>
      <c r="AE131" s="211"/>
      <c r="AF131" s="108"/>
      <c r="AG131" s="211"/>
      <c r="AH131" s="108"/>
      <c r="AI131" s="211"/>
      <c r="AJ131" s="108"/>
      <c r="AK131" s="211"/>
      <c r="AL131" s="108"/>
      <c r="AM131" s="407"/>
      <c r="AN131" s="378">
        <f t="shared" si="16"/>
        <v>14</v>
      </c>
      <c r="AO131" s="354">
        <v>13</v>
      </c>
      <c r="AP131" s="211">
        <v>3</v>
      </c>
      <c r="AQ131" s="323">
        <f>AP131*AQ118</f>
        <v>-1.2000000000000002</v>
      </c>
      <c r="AR131" s="109">
        <f t="shared" si="17"/>
        <v>1.7999999999999998</v>
      </c>
      <c r="AS131" s="204">
        <f>AP131*AS118</f>
        <v>0.89999999999999991</v>
      </c>
      <c r="AT131" s="109">
        <v>3.9</v>
      </c>
      <c r="AU131" s="153">
        <f>AP131*AU118</f>
        <v>1.7999999999999998</v>
      </c>
      <c r="AV131" s="109">
        <v>4.8</v>
      </c>
      <c r="AW131" s="153">
        <f>AT131*AW118</f>
        <v>2.34</v>
      </c>
      <c r="AX131" s="109">
        <v>6</v>
      </c>
      <c r="GS131" s="17"/>
      <c r="GT131" s="17"/>
      <c r="GU131" s="17"/>
      <c r="GV131" s="17"/>
      <c r="GW131" s="17"/>
      <c r="GX131" s="17"/>
      <c r="GY131" s="17"/>
      <c r="GZ131" s="17"/>
      <c r="HA131" s="17"/>
      <c r="HB131" s="17"/>
      <c r="HC131" s="17"/>
    </row>
    <row r="132" spans="1:211" s="50" customFormat="1" ht="20.25" customHeight="1" x14ac:dyDescent="0.35">
      <c r="A132" s="198">
        <f t="shared" si="15"/>
        <v>15</v>
      </c>
      <c r="B132" s="616" t="s">
        <v>175</v>
      </c>
      <c r="C132" s="67">
        <v>2008</v>
      </c>
      <c r="D132" s="151" t="s">
        <v>116</v>
      </c>
      <c r="E132" s="26">
        <f t="shared" si="14"/>
        <v>70</v>
      </c>
      <c r="F132" s="517"/>
      <c r="G132" s="555"/>
      <c r="H132" s="126"/>
      <c r="I132" s="109"/>
      <c r="J132" s="126"/>
      <c r="K132" s="338"/>
      <c r="L132" s="126"/>
      <c r="M132" s="109"/>
      <c r="N132" s="615">
        <v>69</v>
      </c>
      <c r="O132" s="211">
        <v>70</v>
      </c>
      <c r="P132" s="126"/>
      <c r="Q132" s="211"/>
      <c r="R132" s="126"/>
      <c r="S132" s="124"/>
      <c r="T132" s="126"/>
      <c r="U132" s="124"/>
      <c r="V132" s="126"/>
      <c r="W132" s="124"/>
      <c r="X132" s="126"/>
      <c r="Y132" s="124"/>
      <c r="Z132" s="126"/>
      <c r="AA132" s="124"/>
      <c r="AB132" s="126"/>
      <c r="AC132" s="124"/>
      <c r="AD132" s="126"/>
      <c r="AE132" s="124"/>
      <c r="AF132" s="126"/>
      <c r="AG132" s="124"/>
      <c r="AH132" s="126"/>
      <c r="AI132" s="124"/>
      <c r="AJ132" s="126"/>
      <c r="AK132" s="124"/>
      <c r="AL132" s="126"/>
      <c r="AM132" s="409"/>
      <c r="AN132" s="378">
        <f t="shared" si="16"/>
        <v>15</v>
      </c>
      <c r="AO132" s="355">
        <v>14</v>
      </c>
      <c r="AP132" s="211">
        <v>2</v>
      </c>
      <c r="AQ132" s="323">
        <f>AP132*AQ118</f>
        <v>-0.8</v>
      </c>
      <c r="AR132" s="109">
        <f t="shared" si="17"/>
        <v>1.2</v>
      </c>
      <c r="AS132" s="204">
        <f>AP132*AS118</f>
        <v>0.6</v>
      </c>
      <c r="AT132" s="109">
        <v>2.6</v>
      </c>
      <c r="AU132" s="153">
        <f>AP132*AU118</f>
        <v>1.2</v>
      </c>
      <c r="AV132" s="109">
        <v>3.2</v>
      </c>
      <c r="AW132" s="153">
        <f>AT132*AW118</f>
        <v>1.56</v>
      </c>
      <c r="AX132" s="109">
        <v>4</v>
      </c>
    </row>
    <row r="133" spans="1:211" s="50" customFormat="1" ht="20.25" customHeight="1" x14ac:dyDescent="0.35">
      <c r="A133" s="198">
        <f t="shared" si="15"/>
        <v>16</v>
      </c>
      <c r="B133" s="616" t="s">
        <v>631</v>
      </c>
      <c r="C133" s="67">
        <v>2008</v>
      </c>
      <c r="D133" s="494" t="s">
        <v>11</v>
      </c>
      <c r="E133" s="26">
        <f t="shared" si="14"/>
        <v>64</v>
      </c>
      <c r="F133" s="517"/>
      <c r="G133" s="555"/>
      <c r="H133" s="126">
        <v>140</v>
      </c>
      <c r="I133" s="300">
        <v>64</v>
      </c>
      <c r="J133" s="126"/>
      <c r="K133" s="124"/>
      <c r="L133" s="126"/>
      <c r="M133" s="124"/>
      <c r="N133" s="615">
        <v>76</v>
      </c>
      <c r="O133" s="338">
        <v>0</v>
      </c>
      <c r="P133" s="108"/>
      <c r="Q133" s="124"/>
      <c r="R133" s="126"/>
      <c r="S133" s="109"/>
      <c r="T133" s="126"/>
      <c r="U133" s="109"/>
      <c r="V133" s="126"/>
      <c r="W133" s="109"/>
      <c r="X133" s="126"/>
      <c r="Y133" s="109"/>
      <c r="Z133" s="126"/>
      <c r="AA133" s="109"/>
      <c r="AB133" s="126"/>
      <c r="AC133" s="109"/>
      <c r="AD133" s="126"/>
      <c r="AE133" s="109"/>
      <c r="AF133" s="126"/>
      <c r="AG133" s="109"/>
      <c r="AH133" s="126"/>
      <c r="AI133" s="109"/>
      <c r="AJ133" s="126"/>
      <c r="AK133" s="109"/>
      <c r="AL133" s="126"/>
      <c r="AM133" s="51"/>
      <c r="AN133" s="378">
        <f t="shared" si="16"/>
        <v>16</v>
      </c>
      <c r="AO133" s="354">
        <v>15</v>
      </c>
      <c r="AP133" s="211">
        <v>1</v>
      </c>
      <c r="AQ133" s="323">
        <f>AP133*AQ118</f>
        <v>-0.4</v>
      </c>
      <c r="AR133" s="130">
        <f t="shared" si="17"/>
        <v>0.6</v>
      </c>
      <c r="AS133" s="204">
        <f>AP133*AS118</f>
        <v>0.3</v>
      </c>
      <c r="AT133" s="130">
        <v>1.3</v>
      </c>
      <c r="AU133" s="153">
        <f>AP133*AU118</f>
        <v>0.6</v>
      </c>
      <c r="AV133" s="130">
        <v>1.6</v>
      </c>
      <c r="AW133" s="153">
        <f>AT133*AW118</f>
        <v>0.78</v>
      </c>
      <c r="AX133" s="130">
        <v>2</v>
      </c>
      <c r="GU133" s="17"/>
      <c r="GV133" s="17"/>
      <c r="GW133" s="17"/>
      <c r="GX133" s="17"/>
      <c r="GY133" s="17"/>
      <c r="GZ133" s="17"/>
      <c r="HA133" s="17"/>
      <c r="HB133" s="17"/>
      <c r="HC133" s="17"/>
    </row>
    <row r="134" spans="1:211" ht="20.25" customHeight="1" thickBot="1" x14ac:dyDescent="0.4">
      <c r="A134" s="198">
        <f t="shared" si="15"/>
        <v>17</v>
      </c>
      <c r="B134" s="616" t="s">
        <v>49</v>
      </c>
      <c r="C134" s="67">
        <v>2008</v>
      </c>
      <c r="D134" s="136" t="s">
        <v>85</v>
      </c>
      <c r="E134" s="26">
        <f t="shared" si="14"/>
        <v>52.17</v>
      </c>
      <c r="F134" s="517"/>
      <c r="G134" s="555"/>
      <c r="H134" s="126">
        <v>163</v>
      </c>
      <c r="I134" s="109">
        <v>0</v>
      </c>
      <c r="J134" s="126">
        <v>72</v>
      </c>
      <c r="K134" s="124">
        <v>15.67</v>
      </c>
      <c r="L134" s="126">
        <v>221</v>
      </c>
      <c r="M134" s="130">
        <v>35</v>
      </c>
      <c r="N134" s="615">
        <v>79</v>
      </c>
      <c r="O134" s="109">
        <v>0</v>
      </c>
      <c r="P134" s="126">
        <v>79</v>
      </c>
      <c r="Q134" s="124">
        <v>1.5</v>
      </c>
      <c r="R134" s="126"/>
      <c r="S134" s="109"/>
      <c r="T134" s="126"/>
      <c r="U134" s="109"/>
      <c r="V134" s="126"/>
      <c r="W134" s="109"/>
      <c r="X134" s="126"/>
      <c r="Y134" s="109"/>
      <c r="Z134" s="126"/>
      <c r="AA134" s="109"/>
      <c r="AB134" s="126"/>
      <c r="AC134" s="109"/>
      <c r="AD134" s="126"/>
      <c r="AE134" s="109"/>
      <c r="AF134" s="126"/>
      <c r="AG134" s="109"/>
      <c r="AH134" s="126"/>
      <c r="AI134" s="109"/>
      <c r="AJ134" s="126"/>
      <c r="AK134" s="109"/>
      <c r="AL134" s="126"/>
      <c r="AM134" s="51"/>
      <c r="AN134" s="378">
        <f t="shared" si="16"/>
        <v>17</v>
      </c>
      <c r="AO134" s="356"/>
      <c r="AP134" s="232">
        <f>SUM(AP119:AP133)</f>
        <v>371</v>
      </c>
      <c r="AQ134" s="303"/>
      <c r="AR134" s="302">
        <f>SUM(AR119:AR133)</f>
        <v>222.6</v>
      </c>
      <c r="AS134" s="301"/>
      <c r="AT134" s="302">
        <f>SUM(AT119:AT133)</f>
        <v>482.3</v>
      </c>
      <c r="AU134" s="303"/>
      <c r="AV134" s="302">
        <f>SUM(AV119:AV133)</f>
        <v>593.6</v>
      </c>
      <c r="AW134" s="575"/>
      <c r="AX134" s="302">
        <f>SUM(AX119:AX133)</f>
        <v>742</v>
      </c>
    </row>
    <row r="135" spans="1:211" ht="20.25" customHeight="1" x14ac:dyDescent="0.35">
      <c r="A135" s="198">
        <f t="shared" si="15"/>
        <v>18</v>
      </c>
      <c r="B135" s="616" t="s">
        <v>129</v>
      </c>
      <c r="C135" s="67">
        <v>2008</v>
      </c>
      <c r="D135" s="76" t="s">
        <v>8</v>
      </c>
      <c r="E135" s="26">
        <f t="shared" si="14"/>
        <v>44.66</v>
      </c>
      <c r="F135" s="517"/>
      <c r="G135" s="555"/>
      <c r="H135" s="126">
        <v>152</v>
      </c>
      <c r="I135" s="109">
        <v>0</v>
      </c>
      <c r="J135" s="126">
        <v>71</v>
      </c>
      <c r="K135" s="124">
        <v>35</v>
      </c>
      <c r="L135" s="108">
        <v>229</v>
      </c>
      <c r="M135" s="130">
        <v>0.66</v>
      </c>
      <c r="N135" s="615" t="str">
        <f>IFERROR(VLOOKUP(B135,#REF!,2,FALSE),"")</f>
        <v/>
      </c>
      <c r="O135" s="124"/>
      <c r="P135" s="126">
        <v>77</v>
      </c>
      <c r="Q135" s="124">
        <v>9</v>
      </c>
      <c r="R135" s="126"/>
      <c r="S135" s="109"/>
      <c r="T135" s="126"/>
      <c r="U135" s="109"/>
      <c r="V135" s="126"/>
      <c r="W135" s="109"/>
      <c r="X135" s="126"/>
      <c r="Y135" s="109"/>
      <c r="Z135" s="126"/>
      <c r="AA135" s="109"/>
      <c r="AB135" s="126"/>
      <c r="AC135" s="109"/>
      <c r="AD135" s="126"/>
      <c r="AE135" s="109"/>
      <c r="AF135" s="126"/>
      <c r="AG135" s="109"/>
      <c r="AH135" s="126"/>
      <c r="AI135" s="109"/>
      <c r="AJ135" s="126"/>
      <c r="AK135" s="109"/>
      <c r="AL135" s="126"/>
      <c r="AM135" s="51"/>
      <c r="AN135" s="378">
        <f t="shared" si="16"/>
        <v>18</v>
      </c>
    </row>
    <row r="136" spans="1:211" ht="20.25" customHeight="1" x14ac:dyDescent="0.35">
      <c r="A136" s="198">
        <f t="shared" si="15"/>
        <v>19</v>
      </c>
      <c r="B136" s="616" t="s">
        <v>46</v>
      </c>
      <c r="C136" s="67">
        <v>2008</v>
      </c>
      <c r="D136" s="136" t="s">
        <v>33</v>
      </c>
      <c r="E136" s="26">
        <f t="shared" si="14"/>
        <v>40.75</v>
      </c>
      <c r="F136" s="517"/>
      <c r="G136" s="555"/>
      <c r="H136" s="126">
        <v>150</v>
      </c>
      <c r="I136" s="109">
        <v>0</v>
      </c>
      <c r="J136" s="126">
        <v>74</v>
      </c>
      <c r="K136" s="124">
        <v>2.5</v>
      </c>
      <c r="L136" s="108">
        <v>223</v>
      </c>
      <c r="M136" s="109">
        <v>12</v>
      </c>
      <c r="N136" s="615">
        <v>71</v>
      </c>
      <c r="O136" s="124">
        <v>26.25</v>
      </c>
      <c r="P136" s="126">
        <v>81</v>
      </c>
      <c r="Q136" s="109">
        <v>0</v>
      </c>
      <c r="R136" s="126"/>
      <c r="S136" s="109"/>
      <c r="T136" s="126"/>
      <c r="U136" s="109"/>
      <c r="V136" s="126"/>
      <c r="W136" s="109"/>
      <c r="X136" s="126"/>
      <c r="Y136" s="109"/>
      <c r="Z136" s="126"/>
      <c r="AA136" s="109"/>
      <c r="AB136" s="126"/>
      <c r="AC136" s="109"/>
      <c r="AD136" s="126"/>
      <c r="AE136" s="109"/>
      <c r="AF136" s="126"/>
      <c r="AG136" s="109"/>
      <c r="AH136" s="126"/>
      <c r="AI136" s="109"/>
      <c r="AJ136" s="126"/>
      <c r="AK136" s="109"/>
      <c r="AL136" s="126"/>
      <c r="AM136" s="51"/>
      <c r="AN136" s="378">
        <f t="shared" si="16"/>
        <v>19</v>
      </c>
    </row>
    <row r="137" spans="1:211" ht="20.25" customHeight="1" x14ac:dyDescent="0.35">
      <c r="A137" s="198">
        <f t="shared" si="15"/>
        <v>20</v>
      </c>
      <c r="B137" s="616" t="s">
        <v>337</v>
      </c>
      <c r="C137" s="67">
        <v>2009</v>
      </c>
      <c r="D137" s="550" t="s">
        <v>59</v>
      </c>
      <c r="E137" s="26">
        <f t="shared" si="14"/>
        <v>40</v>
      </c>
      <c r="F137" s="517"/>
      <c r="G137" s="555"/>
      <c r="H137" s="126">
        <v>142</v>
      </c>
      <c r="I137" s="300">
        <v>32</v>
      </c>
      <c r="J137" s="126"/>
      <c r="K137" s="124"/>
      <c r="L137" s="108"/>
      <c r="M137" s="124"/>
      <c r="N137" s="615">
        <v>72</v>
      </c>
      <c r="O137" s="124">
        <v>8</v>
      </c>
      <c r="P137" s="126"/>
      <c r="Q137" s="109"/>
      <c r="R137" s="126"/>
      <c r="S137" s="109"/>
      <c r="T137" s="126"/>
      <c r="U137" s="109"/>
      <c r="V137" s="126"/>
      <c r="W137" s="109"/>
      <c r="X137" s="126"/>
      <c r="Y137" s="109"/>
      <c r="Z137" s="126"/>
      <c r="AA137" s="109"/>
      <c r="AB137" s="126"/>
      <c r="AC137" s="109"/>
      <c r="AD137" s="126"/>
      <c r="AE137" s="109"/>
      <c r="AF137" s="126"/>
      <c r="AG137" s="109"/>
      <c r="AH137" s="126"/>
      <c r="AI137" s="109"/>
      <c r="AJ137" s="126"/>
      <c r="AK137" s="109"/>
      <c r="AL137" s="126"/>
      <c r="AM137" s="51"/>
      <c r="AN137" s="378">
        <f t="shared" si="16"/>
        <v>20</v>
      </c>
    </row>
    <row r="138" spans="1:211" ht="20.25" customHeight="1" x14ac:dyDescent="0.35">
      <c r="A138" s="198">
        <f t="shared" si="15"/>
        <v>21</v>
      </c>
      <c r="B138" s="616" t="s">
        <v>105</v>
      </c>
      <c r="C138" s="67">
        <v>2008</v>
      </c>
      <c r="D138" s="654" t="s">
        <v>24</v>
      </c>
      <c r="E138" s="26">
        <f t="shared" si="14"/>
        <v>38.799999999999997</v>
      </c>
      <c r="F138" s="517"/>
      <c r="G138" s="555"/>
      <c r="H138" s="126">
        <v>148</v>
      </c>
      <c r="I138" s="300">
        <v>0.8</v>
      </c>
      <c r="J138" s="126"/>
      <c r="K138" s="124"/>
      <c r="L138" s="126">
        <v>236</v>
      </c>
      <c r="M138" s="124">
        <v>0</v>
      </c>
      <c r="N138" s="615">
        <v>72</v>
      </c>
      <c r="O138" s="124">
        <v>8</v>
      </c>
      <c r="P138" s="126">
        <v>74</v>
      </c>
      <c r="Q138" s="124">
        <v>30</v>
      </c>
      <c r="R138" s="126"/>
      <c r="S138" s="109"/>
      <c r="T138" s="126"/>
      <c r="U138" s="109"/>
      <c r="V138" s="126"/>
      <c r="W138" s="109"/>
      <c r="X138" s="126"/>
      <c r="Y138" s="109"/>
      <c r="Z138" s="126"/>
      <c r="AA138" s="109"/>
      <c r="AB138" s="126"/>
      <c r="AC138" s="109"/>
      <c r="AD138" s="126"/>
      <c r="AE138" s="109"/>
      <c r="AF138" s="126"/>
      <c r="AG138" s="109"/>
      <c r="AH138" s="126"/>
      <c r="AI138" s="109"/>
      <c r="AJ138" s="126"/>
      <c r="AK138" s="109"/>
      <c r="AL138" s="126"/>
      <c r="AM138" s="51"/>
      <c r="AN138" s="378">
        <f t="shared" si="16"/>
        <v>21</v>
      </c>
    </row>
    <row r="139" spans="1:211" ht="20.25" customHeight="1" x14ac:dyDescent="0.35">
      <c r="A139" s="198">
        <f t="shared" si="15"/>
        <v>22</v>
      </c>
      <c r="B139" s="616" t="s">
        <v>632</v>
      </c>
      <c r="C139" s="67">
        <v>2008</v>
      </c>
      <c r="D139" s="415" t="s">
        <v>37</v>
      </c>
      <c r="E139" s="26">
        <f t="shared" si="14"/>
        <v>37.67</v>
      </c>
      <c r="F139" s="517"/>
      <c r="G139" s="555"/>
      <c r="H139" s="126"/>
      <c r="I139" s="109"/>
      <c r="J139" s="126">
        <v>72</v>
      </c>
      <c r="K139" s="124">
        <v>15.67</v>
      </c>
      <c r="L139" s="126">
        <v>222</v>
      </c>
      <c r="M139" s="109">
        <v>22</v>
      </c>
      <c r="N139" s="615">
        <v>80</v>
      </c>
      <c r="O139" s="109">
        <v>0</v>
      </c>
      <c r="P139" s="126"/>
      <c r="Q139" s="109"/>
      <c r="R139" s="126"/>
      <c r="S139" s="109"/>
      <c r="T139" s="126"/>
      <c r="U139" s="109"/>
      <c r="V139" s="126"/>
      <c r="W139" s="109"/>
      <c r="X139" s="126"/>
      <c r="Y139" s="109"/>
      <c r="Z139" s="126"/>
      <c r="AA139" s="109"/>
      <c r="AB139" s="126"/>
      <c r="AC139" s="109"/>
      <c r="AD139" s="126"/>
      <c r="AE139" s="109"/>
      <c r="AF139" s="126"/>
      <c r="AG139" s="109"/>
      <c r="AH139" s="126"/>
      <c r="AI139" s="109"/>
      <c r="AJ139" s="126"/>
      <c r="AK139" s="109"/>
      <c r="AL139" s="126"/>
      <c r="AM139" s="51"/>
      <c r="AN139" s="378">
        <f t="shared" si="16"/>
        <v>22</v>
      </c>
    </row>
    <row r="140" spans="1:211" ht="20.25" customHeight="1" x14ac:dyDescent="0.35">
      <c r="A140" s="198">
        <f t="shared" si="15"/>
        <v>23</v>
      </c>
      <c r="B140" s="616" t="s">
        <v>626</v>
      </c>
      <c r="C140" s="67">
        <v>2009</v>
      </c>
      <c r="D140" s="151" t="s">
        <v>77</v>
      </c>
      <c r="E140" s="26">
        <f t="shared" si="14"/>
        <v>35.5</v>
      </c>
      <c r="F140" s="517"/>
      <c r="G140" s="555"/>
      <c r="H140" s="126"/>
      <c r="I140" s="109"/>
      <c r="J140" s="126"/>
      <c r="K140" s="109"/>
      <c r="L140" s="126">
        <v>221</v>
      </c>
      <c r="M140" s="109">
        <v>35</v>
      </c>
      <c r="N140" s="615">
        <v>75</v>
      </c>
      <c r="O140" s="124">
        <v>0.5</v>
      </c>
      <c r="P140" s="126">
        <v>80</v>
      </c>
      <c r="Q140" s="109">
        <v>0</v>
      </c>
      <c r="R140" s="108"/>
      <c r="S140" s="109"/>
      <c r="T140" s="108"/>
      <c r="U140" s="109"/>
      <c r="V140" s="108"/>
      <c r="W140" s="109"/>
      <c r="X140" s="108"/>
      <c r="Y140" s="109"/>
      <c r="Z140" s="108"/>
      <c r="AA140" s="109"/>
      <c r="AB140" s="108"/>
      <c r="AC140" s="109"/>
      <c r="AD140" s="108"/>
      <c r="AE140" s="109"/>
      <c r="AF140" s="108"/>
      <c r="AG140" s="109"/>
      <c r="AH140" s="108"/>
      <c r="AI140" s="109"/>
      <c r="AJ140" s="108"/>
      <c r="AK140" s="109"/>
      <c r="AL140" s="108"/>
      <c r="AM140" s="51"/>
      <c r="AN140" s="378">
        <f t="shared" si="16"/>
        <v>23</v>
      </c>
    </row>
    <row r="141" spans="1:211" ht="20" customHeight="1" x14ac:dyDescent="0.35">
      <c r="A141" s="198">
        <f t="shared" si="15"/>
        <v>24</v>
      </c>
      <c r="B141" s="616" t="s">
        <v>627</v>
      </c>
      <c r="C141" s="67">
        <v>2010</v>
      </c>
      <c r="D141" s="75" t="s">
        <v>198</v>
      </c>
      <c r="E141" s="26">
        <f t="shared" si="14"/>
        <v>28</v>
      </c>
      <c r="F141" s="517"/>
      <c r="G141" s="555"/>
      <c r="H141" s="126">
        <v>165</v>
      </c>
      <c r="I141" s="109">
        <v>0</v>
      </c>
      <c r="J141" s="126">
        <v>73</v>
      </c>
      <c r="K141" s="124">
        <v>8</v>
      </c>
      <c r="L141" s="126">
        <v>236</v>
      </c>
      <c r="M141" s="124">
        <v>0</v>
      </c>
      <c r="N141" s="615">
        <v>76</v>
      </c>
      <c r="O141" s="109">
        <v>0</v>
      </c>
      <c r="P141" s="126">
        <v>75</v>
      </c>
      <c r="Q141" s="124">
        <v>20</v>
      </c>
      <c r="R141" s="126"/>
      <c r="S141" s="109"/>
      <c r="T141" s="126"/>
      <c r="U141" s="109"/>
      <c r="V141" s="126"/>
      <c r="W141" s="109"/>
      <c r="X141" s="126"/>
      <c r="Y141" s="109"/>
      <c r="Z141" s="126"/>
      <c r="AA141" s="109"/>
      <c r="AB141" s="126"/>
      <c r="AC141" s="109"/>
      <c r="AD141" s="126"/>
      <c r="AE141" s="109"/>
      <c r="AF141" s="126"/>
      <c r="AG141" s="109"/>
      <c r="AH141" s="126"/>
      <c r="AI141" s="109"/>
      <c r="AJ141" s="126"/>
      <c r="AK141" s="109"/>
      <c r="AL141" s="126"/>
      <c r="AM141" s="51"/>
      <c r="AN141" s="378">
        <f t="shared" si="16"/>
        <v>24</v>
      </c>
    </row>
    <row r="142" spans="1:211" ht="20" customHeight="1" x14ac:dyDescent="0.35">
      <c r="A142" s="198">
        <f t="shared" si="15"/>
        <v>25</v>
      </c>
      <c r="B142" s="616" t="s">
        <v>625</v>
      </c>
      <c r="C142" s="67">
        <v>2009</v>
      </c>
      <c r="D142" s="496" t="s">
        <v>37</v>
      </c>
      <c r="E142" s="26">
        <f t="shared" si="14"/>
        <v>26.25</v>
      </c>
      <c r="F142" s="517"/>
      <c r="G142" s="555"/>
      <c r="H142" s="126">
        <v>164</v>
      </c>
      <c r="I142" s="109">
        <v>0</v>
      </c>
      <c r="J142" s="126">
        <v>77</v>
      </c>
      <c r="K142" s="124">
        <v>0</v>
      </c>
      <c r="L142" s="126">
        <v>242</v>
      </c>
      <c r="M142" s="124">
        <v>0</v>
      </c>
      <c r="N142" s="615">
        <v>71</v>
      </c>
      <c r="O142" s="124">
        <v>26.25</v>
      </c>
      <c r="P142" s="126"/>
      <c r="Q142" s="109"/>
      <c r="R142" s="126"/>
      <c r="S142" s="109"/>
      <c r="T142" s="126"/>
      <c r="U142" s="109"/>
      <c r="V142" s="126"/>
      <c r="W142" s="109"/>
      <c r="X142" s="126"/>
      <c r="Y142" s="109"/>
      <c r="Z142" s="126"/>
      <c r="AA142" s="109"/>
      <c r="AB142" s="126"/>
      <c r="AC142" s="109"/>
      <c r="AD142" s="126"/>
      <c r="AE142" s="109"/>
      <c r="AF142" s="126"/>
      <c r="AG142" s="109"/>
      <c r="AH142" s="126"/>
      <c r="AI142" s="109"/>
      <c r="AJ142" s="126"/>
      <c r="AK142" s="109"/>
      <c r="AL142" s="126"/>
      <c r="AM142" s="51"/>
      <c r="AN142" s="378">
        <f t="shared" si="16"/>
        <v>25</v>
      </c>
    </row>
    <row r="143" spans="1:211" ht="20" customHeight="1" x14ac:dyDescent="0.35">
      <c r="A143" s="198">
        <f t="shared" si="15"/>
        <v>26</v>
      </c>
      <c r="B143" s="616" t="s">
        <v>628</v>
      </c>
      <c r="C143" s="67">
        <v>2009</v>
      </c>
      <c r="D143" s="180" t="s">
        <v>18</v>
      </c>
      <c r="E143" s="26">
        <f t="shared" si="14"/>
        <v>17</v>
      </c>
      <c r="F143" s="517"/>
      <c r="G143" s="555"/>
      <c r="H143" s="126"/>
      <c r="I143" s="124"/>
      <c r="J143" s="126"/>
      <c r="K143" s="124"/>
      <c r="L143" s="126"/>
      <c r="M143" s="109"/>
      <c r="N143" s="615">
        <v>72</v>
      </c>
      <c r="O143" s="124">
        <v>8</v>
      </c>
      <c r="P143" s="126">
        <v>77</v>
      </c>
      <c r="Q143" s="124">
        <v>9</v>
      </c>
      <c r="R143" s="126"/>
      <c r="S143" s="109"/>
      <c r="T143" s="126"/>
      <c r="U143" s="109"/>
      <c r="V143" s="126"/>
      <c r="W143" s="109"/>
      <c r="X143" s="126"/>
      <c r="Y143" s="109"/>
      <c r="Z143" s="126"/>
      <c r="AA143" s="109"/>
      <c r="AB143" s="126"/>
      <c r="AC143" s="109"/>
      <c r="AD143" s="126"/>
      <c r="AE143" s="109"/>
      <c r="AF143" s="126"/>
      <c r="AG143" s="109"/>
      <c r="AH143" s="126"/>
      <c r="AI143" s="109"/>
      <c r="AJ143" s="126"/>
      <c r="AK143" s="109"/>
      <c r="AL143" s="126"/>
      <c r="AM143" s="51"/>
      <c r="AN143" s="378">
        <f t="shared" si="16"/>
        <v>26</v>
      </c>
    </row>
    <row r="144" spans="1:211" ht="20" customHeight="1" x14ac:dyDescent="0.35">
      <c r="A144" s="198">
        <f t="shared" si="15"/>
        <v>27</v>
      </c>
      <c r="B144" s="616" t="s">
        <v>334</v>
      </c>
      <c r="C144" s="67">
        <v>2009</v>
      </c>
      <c r="D144" s="137" t="s">
        <v>157</v>
      </c>
      <c r="E144" s="26">
        <f t="shared" si="14"/>
        <v>16.5</v>
      </c>
      <c r="F144" s="517"/>
      <c r="G144" s="555"/>
      <c r="H144" s="126"/>
      <c r="I144" s="109"/>
      <c r="J144" s="126">
        <v>74</v>
      </c>
      <c r="K144" s="124">
        <v>2.5</v>
      </c>
      <c r="L144" s="126">
        <v>225</v>
      </c>
      <c r="M144" s="109">
        <v>6</v>
      </c>
      <c r="N144" s="615">
        <v>72</v>
      </c>
      <c r="O144" s="124">
        <v>8</v>
      </c>
      <c r="P144" s="126">
        <v>87</v>
      </c>
      <c r="Q144" s="109">
        <v>0</v>
      </c>
      <c r="R144" s="126"/>
      <c r="S144" s="109"/>
      <c r="T144" s="126"/>
      <c r="U144" s="109"/>
      <c r="V144" s="126"/>
      <c r="W144" s="109"/>
      <c r="X144" s="126"/>
      <c r="Y144" s="109"/>
      <c r="Z144" s="126"/>
      <c r="AA144" s="109"/>
      <c r="AB144" s="126"/>
      <c r="AC144" s="109"/>
      <c r="AD144" s="126"/>
      <c r="AE144" s="109"/>
      <c r="AF144" s="126"/>
      <c r="AG144" s="109"/>
      <c r="AH144" s="126"/>
      <c r="AI144" s="109"/>
      <c r="AJ144" s="126"/>
      <c r="AK144" s="109"/>
      <c r="AL144" s="126"/>
      <c r="AM144" s="51"/>
      <c r="AN144" s="378">
        <f t="shared" si="16"/>
        <v>27</v>
      </c>
    </row>
    <row r="145" spans="1:16281" ht="20" customHeight="1" x14ac:dyDescent="0.35">
      <c r="A145" s="198">
        <f t="shared" si="15"/>
        <v>28</v>
      </c>
      <c r="B145" s="616" t="s">
        <v>634</v>
      </c>
      <c r="C145" s="67">
        <v>2008</v>
      </c>
      <c r="D145" s="262" t="s">
        <v>399</v>
      </c>
      <c r="E145" s="26">
        <f t="shared" si="14"/>
        <v>15</v>
      </c>
      <c r="F145" s="517"/>
      <c r="G145" s="555"/>
      <c r="H145" s="126"/>
      <c r="I145" s="109"/>
      <c r="J145" s="126"/>
      <c r="K145" s="109"/>
      <c r="L145" s="126"/>
      <c r="M145" s="109"/>
      <c r="N145" s="615">
        <v>76</v>
      </c>
      <c r="O145" s="109">
        <v>0</v>
      </c>
      <c r="P145" s="126">
        <v>76</v>
      </c>
      <c r="Q145" s="124">
        <v>15</v>
      </c>
      <c r="R145" s="126"/>
      <c r="S145" s="109"/>
      <c r="T145" s="126"/>
      <c r="U145" s="109"/>
      <c r="V145" s="126"/>
      <c r="W145" s="109"/>
      <c r="X145" s="126"/>
      <c r="Y145" s="109"/>
      <c r="Z145" s="126"/>
      <c r="AA145" s="109"/>
      <c r="AB145" s="126"/>
      <c r="AC145" s="109"/>
      <c r="AD145" s="126"/>
      <c r="AE145" s="109"/>
      <c r="AF145" s="126"/>
      <c r="AG145" s="109"/>
      <c r="AH145" s="126"/>
      <c r="AI145" s="109"/>
      <c r="AJ145" s="126"/>
      <c r="AK145" s="109"/>
      <c r="AL145" s="126"/>
      <c r="AM145" s="51"/>
      <c r="AN145" s="378">
        <f t="shared" si="16"/>
        <v>28</v>
      </c>
    </row>
    <row r="146" spans="1:16281" ht="20" customHeight="1" x14ac:dyDescent="0.35">
      <c r="A146" s="198">
        <f t="shared" si="15"/>
        <v>29</v>
      </c>
      <c r="B146" s="616" t="s">
        <v>668</v>
      </c>
      <c r="C146" s="67">
        <v>2009</v>
      </c>
      <c r="D146" s="163" t="s">
        <v>12</v>
      </c>
      <c r="E146" s="26">
        <f t="shared" si="14"/>
        <v>9.6</v>
      </c>
      <c r="F146" s="517"/>
      <c r="G146" s="555"/>
      <c r="H146" s="126">
        <v>145</v>
      </c>
      <c r="I146" s="300">
        <v>9.6</v>
      </c>
      <c r="J146" s="126"/>
      <c r="K146" s="109"/>
      <c r="L146" s="126"/>
      <c r="M146" s="109"/>
      <c r="N146" s="615" t="str">
        <f>IFERROR(VLOOKUP(B146,#REF!,2,FALSE),"")</f>
        <v/>
      </c>
      <c r="O146" s="109"/>
      <c r="P146" s="126"/>
      <c r="Q146" s="109"/>
      <c r="R146" s="126"/>
      <c r="S146" s="109"/>
      <c r="T146" s="126"/>
      <c r="U146" s="109"/>
      <c r="V146" s="126"/>
      <c r="W146" s="109"/>
      <c r="X146" s="126"/>
      <c r="Y146" s="109"/>
      <c r="Z146" s="126"/>
      <c r="AA146" s="109"/>
      <c r="AB146" s="126"/>
      <c r="AC146" s="109"/>
      <c r="AD146" s="126"/>
      <c r="AE146" s="109"/>
      <c r="AF146" s="126"/>
      <c r="AG146" s="109"/>
      <c r="AH146" s="126"/>
      <c r="AI146" s="109"/>
      <c r="AJ146" s="126"/>
      <c r="AK146" s="109"/>
      <c r="AL146" s="126"/>
      <c r="AM146" s="51"/>
      <c r="AN146" s="378">
        <f t="shared" si="16"/>
        <v>29</v>
      </c>
    </row>
    <row r="147" spans="1:16281" ht="20" customHeight="1" x14ac:dyDescent="0.35">
      <c r="A147" s="198">
        <f t="shared" si="15"/>
        <v>30</v>
      </c>
      <c r="B147" s="616" t="s">
        <v>654</v>
      </c>
      <c r="C147" s="67">
        <v>2008</v>
      </c>
      <c r="D147" s="374" t="s">
        <v>35</v>
      </c>
      <c r="E147" s="26">
        <f t="shared" si="14"/>
        <v>9</v>
      </c>
      <c r="F147" s="517"/>
      <c r="G147" s="555"/>
      <c r="H147" s="126"/>
      <c r="I147" s="109"/>
      <c r="J147" s="126"/>
      <c r="K147" s="109"/>
      <c r="L147" s="126"/>
      <c r="M147" s="109"/>
      <c r="N147" s="615" t="str">
        <f>IFERROR(VLOOKUP(B147,#REF!,2,FALSE),"")</f>
        <v/>
      </c>
      <c r="O147" s="109"/>
      <c r="P147" s="126">
        <v>77</v>
      </c>
      <c r="Q147" s="124">
        <v>9</v>
      </c>
      <c r="R147" s="108"/>
      <c r="S147" s="109"/>
      <c r="T147" s="108"/>
      <c r="U147" s="109"/>
      <c r="V147" s="108"/>
      <c r="W147" s="109"/>
      <c r="X147" s="108"/>
      <c r="Y147" s="109"/>
      <c r="Z147" s="108"/>
      <c r="AA147" s="109"/>
      <c r="AB147" s="108"/>
      <c r="AC147" s="109"/>
      <c r="AD147" s="108"/>
      <c r="AE147" s="109"/>
      <c r="AF147" s="108"/>
      <c r="AG147" s="109"/>
      <c r="AH147" s="108"/>
      <c r="AI147" s="109"/>
      <c r="AJ147" s="108"/>
      <c r="AK147" s="109"/>
      <c r="AL147" s="108"/>
      <c r="AM147" s="51"/>
      <c r="AN147" s="378">
        <f t="shared" si="16"/>
        <v>30</v>
      </c>
    </row>
    <row r="148" spans="1:16281" ht="20" customHeight="1" x14ac:dyDescent="0.35">
      <c r="A148" s="198">
        <f t="shared" si="15"/>
        <v>31</v>
      </c>
      <c r="B148" s="616" t="s">
        <v>138</v>
      </c>
      <c r="C148" s="67">
        <v>2009</v>
      </c>
      <c r="D148" s="132" t="s">
        <v>29</v>
      </c>
      <c r="E148" s="26">
        <f t="shared" si="14"/>
        <v>8</v>
      </c>
      <c r="F148" s="517"/>
      <c r="G148" s="555"/>
      <c r="H148" s="108">
        <v>159</v>
      </c>
      <c r="I148" s="109">
        <v>0</v>
      </c>
      <c r="J148" s="126">
        <v>73</v>
      </c>
      <c r="K148" s="124">
        <v>8</v>
      </c>
      <c r="L148" s="126">
        <v>249</v>
      </c>
      <c r="M148" s="124">
        <v>0</v>
      </c>
      <c r="N148" s="615" t="str">
        <f>IFERROR(VLOOKUP(B148,#REF!,2,FALSE),"")</f>
        <v/>
      </c>
      <c r="O148" s="109"/>
      <c r="P148" s="126"/>
      <c r="Q148" s="109"/>
      <c r="R148" s="126"/>
      <c r="S148" s="124"/>
      <c r="T148" s="126"/>
      <c r="U148" s="124"/>
      <c r="V148" s="126"/>
      <c r="W148" s="124"/>
      <c r="X148" s="126"/>
      <c r="Y148" s="124"/>
      <c r="Z148" s="126"/>
      <c r="AA148" s="124"/>
      <c r="AB148" s="126"/>
      <c r="AC148" s="124"/>
      <c r="AD148" s="126"/>
      <c r="AE148" s="124"/>
      <c r="AF148" s="126"/>
      <c r="AG148" s="124"/>
      <c r="AH148" s="126"/>
      <c r="AI148" s="124"/>
      <c r="AJ148" s="126"/>
      <c r="AK148" s="124"/>
      <c r="AL148" s="126"/>
      <c r="AM148" s="409"/>
      <c r="AN148" s="378">
        <f t="shared" si="16"/>
        <v>31</v>
      </c>
    </row>
    <row r="149" spans="1:16281" ht="20" customHeight="1" x14ac:dyDescent="0.35">
      <c r="A149" s="198">
        <f t="shared" si="15"/>
        <v>32</v>
      </c>
      <c r="B149" s="616" t="s">
        <v>385</v>
      </c>
      <c r="C149" s="67">
        <v>2009</v>
      </c>
      <c r="D149" s="131" t="s">
        <v>37</v>
      </c>
      <c r="E149" s="26">
        <f t="shared" si="14"/>
        <v>8</v>
      </c>
      <c r="F149" s="517"/>
      <c r="G149" s="555"/>
      <c r="H149" s="126"/>
      <c r="I149" s="109"/>
      <c r="J149" s="126">
        <v>73</v>
      </c>
      <c r="K149" s="124">
        <v>8</v>
      </c>
      <c r="L149" s="126"/>
      <c r="M149" s="109"/>
      <c r="N149" s="615" t="str">
        <f>IFERROR(VLOOKUP(B149,#REF!,2,FALSE),"")</f>
        <v/>
      </c>
      <c r="O149" s="109"/>
      <c r="P149" s="108"/>
      <c r="Q149" s="109"/>
      <c r="R149" s="126"/>
      <c r="S149" s="109"/>
      <c r="T149" s="126"/>
      <c r="U149" s="109"/>
      <c r="V149" s="126"/>
      <c r="W149" s="109"/>
      <c r="X149" s="126"/>
      <c r="Y149" s="109"/>
      <c r="Z149" s="126"/>
      <c r="AA149" s="109"/>
      <c r="AB149" s="126"/>
      <c r="AC149" s="109"/>
      <c r="AD149" s="126"/>
      <c r="AE149" s="109"/>
      <c r="AF149" s="126"/>
      <c r="AG149" s="109"/>
      <c r="AH149" s="126"/>
      <c r="AI149" s="109"/>
      <c r="AJ149" s="126"/>
      <c r="AK149" s="109"/>
      <c r="AL149" s="126"/>
      <c r="AM149" s="51"/>
      <c r="AN149" s="378">
        <f t="shared" si="16"/>
        <v>32</v>
      </c>
    </row>
    <row r="150" spans="1:16281" ht="20" customHeight="1" x14ac:dyDescent="0.35">
      <c r="A150" s="198">
        <f t="shared" si="15"/>
        <v>33</v>
      </c>
      <c r="B150" s="616" t="s">
        <v>141</v>
      </c>
      <c r="C150" s="67">
        <v>2010</v>
      </c>
      <c r="D150" s="75" t="s">
        <v>18</v>
      </c>
      <c r="E150" s="26">
        <f t="shared" ref="E150:E181" si="18">I150+K150+M150+O150+Q150+S150+U150+W150+Y150+AA150+AC150+AE150+AG150+AI150+AK150+AM150</f>
        <v>7.16</v>
      </c>
      <c r="F150" s="517"/>
      <c r="G150" s="555"/>
      <c r="H150" s="126">
        <v>147</v>
      </c>
      <c r="I150" s="300">
        <v>4</v>
      </c>
      <c r="J150" s="126">
        <v>74</v>
      </c>
      <c r="K150" s="124">
        <v>2.5</v>
      </c>
      <c r="L150" s="126">
        <v>229</v>
      </c>
      <c r="M150" s="130">
        <v>0.66</v>
      </c>
      <c r="N150" s="615">
        <v>77</v>
      </c>
      <c r="O150" s="109">
        <v>0</v>
      </c>
      <c r="P150" s="126">
        <v>82</v>
      </c>
      <c r="Q150" s="124">
        <v>0</v>
      </c>
      <c r="R150" s="126"/>
      <c r="S150" s="109"/>
      <c r="T150" s="126"/>
      <c r="U150" s="109"/>
      <c r="V150" s="126"/>
      <c r="W150" s="109"/>
      <c r="X150" s="126"/>
      <c r="Y150" s="109"/>
      <c r="Z150" s="126"/>
      <c r="AA150" s="109"/>
      <c r="AB150" s="126"/>
      <c r="AC150" s="109"/>
      <c r="AD150" s="126"/>
      <c r="AE150" s="109"/>
      <c r="AF150" s="126"/>
      <c r="AG150" s="109"/>
      <c r="AH150" s="126"/>
      <c r="AI150" s="109"/>
      <c r="AJ150" s="126"/>
      <c r="AK150" s="109"/>
      <c r="AL150" s="126"/>
      <c r="AM150" s="51"/>
      <c r="AN150" s="378">
        <f t="shared" si="16"/>
        <v>33</v>
      </c>
    </row>
    <row r="151" spans="1:16281" ht="20" customHeight="1" x14ac:dyDescent="0.35">
      <c r="A151" s="198">
        <f t="shared" si="15"/>
        <v>34</v>
      </c>
      <c r="B151" s="616" t="s">
        <v>662</v>
      </c>
      <c r="C151" s="67">
        <v>2010</v>
      </c>
      <c r="D151" s="494" t="s">
        <v>563</v>
      </c>
      <c r="E151" s="26">
        <f t="shared" si="18"/>
        <v>4</v>
      </c>
      <c r="F151" s="517"/>
      <c r="G151" s="555"/>
      <c r="H151" s="126">
        <v>147</v>
      </c>
      <c r="I151" s="300">
        <v>4</v>
      </c>
      <c r="J151" s="108"/>
      <c r="K151" s="124"/>
      <c r="L151" s="126"/>
      <c r="M151" s="109"/>
      <c r="N151" s="615" t="str">
        <f>IFERROR(VLOOKUP(B151,#REF!,2,FALSE),"")</f>
        <v/>
      </c>
      <c r="O151" s="109"/>
      <c r="P151" s="126"/>
      <c r="Q151" s="109"/>
      <c r="R151" s="126"/>
      <c r="S151" s="109"/>
      <c r="T151" s="126"/>
      <c r="U151" s="109"/>
      <c r="V151" s="126"/>
      <c r="W151" s="109"/>
      <c r="X151" s="126"/>
      <c r="Y151" s="109"/>
      <c r="Z151" s="126"/>
      <c r="AA151" s="109"/>
      <c r="AB151" s="126"/>
      <c r="AC151" s="109"/>
      <c r="AD151" s="126"/>
      <c r="AE151" s="109"/>
      <c r="AF151" s="126"/>
      <c r="AG151" s="109"/>
      <c r="AH151" s="126"/>
      <c r="AI151" s="109"/>
      <c r="AJ151" s="126"/>
      <c r="AK151" s="109"/>
      <c r="AL151" s="126"/>
      <c r="AM151" s="51"/>
      <c r="AN151" s="378">
        <f t="shared" si="16"/>
        <v>34</v>
      </c>
    </row>
    <row r="152" spans="1:16281" ht="20" customHeight="1" x14ac:dyDescent="0.35">
      <c r="A152" s="198">
        <f t="shared" si="15"/>
        <v>35</v>
      </c>
      <c r="B152" s="616" t="s">
        <v>181</v>
      </c>
      <c r="C152" s="67">
        <v>2008</v>
      </c>
      <c r="D152" s="96" t="s">
        <v>21</v>
      </c>
      <c r="E152" s="26">
        <f t="shared" si="18"/>
        <v>0.66</v>
      </c>
      <c r="F152" s="517"/>
      <c r="G152" s="555"/>
      <c r="H152" s="126">
        <v>154</v>
      </c>
      <c r="I152" s="109">
        <v>0</v>
      </c>
      <c r="J152" s="126">
        <v>80</v>
      </c>
      <c r="K152" s="124">
        <v>0</v>
      </c>
      <c r="L152" s="126">
        <v>229</v>
      </c>
      <c r="M152" s="130">
        <v>0.66</v>
      </c>
      <c r="N152" s="615">
        <v>82</v>
      </c>
      <c r="O152" s="109">
        <v>0</v>
      </c>
      <c r="P152" s="126"/>
      <c r="Q152" s="109"/>
      <c r="R152" s="126"/>
      <c r="S152" s="109"/>
      <c r="T152" s="126"/>
      <c r="U152" s="109"/>
      <c r="V152" s="126"/>
      <c r="W152" s="109"/>
      <c r="X152" s="126"/>
      <c r="Y152" s="109"/>
      <c r="Z152" s="126"/>
      <c r="AA152" s="109"/>
      <c r="AB152" s="126"/>
      <c r="AC152" s="109"/>
      <c r="AD152" s="126"/>
      <c r="AE152" s="109"/>
      <c r="AF152" s="126"/>
      <c r="AG152" s="109"/>
      <c r="AH152" s="126"/>
      <c r="AI152" s="109"/>
      <c r="AJ152" s="126"/>
      <c r="AK152" s="109"/>
      <c r="AL152" s="126"/>
      <c r="AM152" s="51"/>
      <c r="AN152" s="378">
        <f t="shared" si="16"/>
        <v>35</v>
      </c>
      <c r="AO152" s="107"/>
      <c r="AP152" s="107"/>
    </row>
    <row r="153" spans="1:16281" s="30" customFormat="1" ht="20" customHeight="1" x14ac:dyDescent="0.35">
      <c r="A153" s="198">
        <f t="shared" si="15"/>
        <v>36</v>
      </c>
      <c r="B153" s="616" t="s">
        <v>402</v>
      </c>
      <c r="C153" s="67">
        <v>2010</v>
      </c>
      <c r="D153" s="75" t="s">
        <v>404</v>
      </c>
      <c r="E153" s="26">
        <f t="shared" si="18"/>
        <v>0</v>
      </c>
      <c r="F153" s="517"/>
      <c r="G153" s="555"/>
      <c r="H153" s="126"/>
      <c r="I153" s="109"/>
      <c r="J153" s="126"/>
      <c r="K153" s="109"/>
      <c r="L153" s="126"/>
      <c r="M153" s="109"/>
      <c r="N153" s="615" t="str">
        <f>IFERROR(VLOOKUP(B153,#REF!,2,FALSE),"")</f>
        <v/>
      </c>
      <c r="O153" s="109"/>
      <c r="P153" s="126">
        <v>93</v>
      </c>
      <c r="Q153" s="109">
        <v>0</v>
      </c>
      <c r="R153" s="126"/>
      <c r="S153" s="109"/>
      <c r="T153" s="126"/>
      <c r="U153" s="109"/>
      <c r="V153" s="126"/>
      <c r="W153" s="109"/>
      <c r="X153" s="126"/>
      <c r="Y153" s="109"/>
      <c r="Z153" s="126"/>
      <c r="AA153" s="109"/>
      <c r="AB153" s="126"/>
      <c r="AC153" s="109"/>
      <c r="AD153" s="126"/>
      <c r="AE153" s="109"/>
      <c r="AF153" s="126"/>
      <c r="AG153" s="109"/>
      <c r="AH153" s="126"/>
      <c r="AI153" s="109"/>
      <c r="AJ153" s="126"/>
      <c r="AK153" s="109"/>
      <c r="AL153" s="126"/>
      <c r="AM153" s="51"/>
      <c r="AN153" s="378">
        <f t="shared" si="16"/>
        <v>36</v>
      </c>
      <c r="AO153" s="17"/>
      <c r="AP153" s="17"/>
      <c r="AQ153" s="107"/>
      <c r="AR153" s="107"/>
      <c r="AS153" s="107"/>
      <c r="AT153" s="107"/>
      <c r="AU153" s="107"/>
      <c r="AV153" s="107"/>
      <c r="AW153" s="107"/>
      <c r="AX153" s="107"/>
      <c r="AY153" s="107"/>
      <c r="AZ153" s="107"/>
      <c r="BA153" s="742"/>
      <c r="BB153" s="743"/>
      <c r="BC153" s="743"/>
      <c r="BD153" s="743"/>
      <c r="BE153" s="743"/>
      <c r="BF153" s="743"/>
      <c r="BG153" s="743"/>
      <c r="BH153" s="743"/>
      <c r="BI153" s="743"/>
      <c r="BJ153" s="743"/>
      <c r="BK153" s="743"/>
      <c r="BL153" s="743"/>
      <c r="BM153" s="743"/>
      <c r="BN153" s="743"/>
      <c r="BO153" s="743"/>
      <c r="BP153" s="743"/>
      <c r="BQ153" s="743"/>
      <c r="BR153" s="743"/>
      <c r="BS153" s="743"/>
      <c r="BT153" s="743"/>
      <c r="BU153" s="743"/>
      <c r="BV153" s="743"/>
      <c r="BW153" s="743"/>
      <c r="BX153" s="743"/>
      <c r="BY153" s="743"/>
      <c r="BZ153" s="743"/>
      <c r="CA153" s="743"/>
      <c r="CB153" s="743"/>
      <c r="CC153" s="743"/>
      <c r="CD153" s="743"/>
      <c r="CE153" s="743"/>
      <c r="CF153" s="742"/>
      <c r="CG153" s="743"/>
      <c r="CH153" s="743"/>
      <c r="CI153" s="743"/>
      <c r="CJ153" s="743"/>
      <c r="CK153" s="743"/>
      <c r="CL153" s="743"/>
      <c r="CM153" s="743"/>
      <c r="CN153" s="743"/>
      <c r="CO153" s="743"/>
      <c r="CP153" s="743"/>
      <c r="CQ153" s="743"/>
      <c r="CR153" s="743"/>
      <c r="CS153" s="743"/>
      <c r="CT153" s="743"/>
      <c r="CU153" s="743"/>
      <c r="CV153" s="743"/>
      <c r="CW153" s="743"/>
      <c r="CX153" s="743"/>
      <c r="CY153" s="743"/>
      <c r="CZ153" s="743"/>
      <c r="DA153" s="743"/>
      <c r="DB153" s="743"/>
      <c r="DC153" s="743"/>
      <c r="DD153" s="743"/>
      <c r="DE153" s="743"/>
      <c r="DF153" s="743"/>
      <c r="DG153" s="743"/>
      <c r="DH153" s="743"/>
      <c r="DI153" s="743"/>
      <c r="DJ153" s="743"/>
      <c r="DK153" s="742"/>
      <c r="DL153" s="743"/>
      <c r="DM153" s="743"/>
      <c r="DN153" s="743"/>
      <c r="DO153" s="743"/>
      <c r="DP153" s="743"/>
      <c r="DQ153" s="743"/>
      <c r="DR153" s="743"/>
      <c r="DS153" s="743"/>
      <c r="DT153" s="743"/>
      <c r="DU153" s="743"/>
      <c r="DV153" s="743"/>
      <c r="DW153" s="743"/>
      <c r="DX153" s="743"/>
      <c r="DY153" s="743"/>
      <c r="DZ153" s="743"/>
      <c r="EA153" s="743"/>
      <c r="EB153" s="743"/>
      <c r="EC153" s="743"/>
      <c r="ED153" s="743"/>
      <c r="EE153" s="743"/>
      <c r="EF153" s="743"/>
      <c r="EG153" s="743"/>
      <c r="EH153" s="743"/>
      <c r="EI153" s="743"/>
      <c r="EJ153" s="743"/>
      <c r="EK153" s="743"/>
      <c r="EL153" s="743"/>
      <c r="EM153" s="743"/>
      <c r="EN153" s="743"/>
      <c r="EO153" s="743"/>
      <c r="EP153" s="742"/>
      <c r="EQ153" s="743"/>
      <c r="ER153" s="743"/>
      <c r="ES153" s="743"/>
      <c r="ET153" s="743"/>
      <c r="EU153" s="743"/>
      <c r="EV153" s="743"/>
      <c r="EW153" s="743"/>
      <c r="EX153" s="743"/>
      <c r="EY153" s="743"/>
      <c r="EZ153" s="743"/>
      <c r="FA153" s="743"/>
      <c r="FB153" s="743"/>
      <c r="FC153" s="743"/>
      <c r="FD153" s="743"/>
      <c r="FE153" s="743"/>
      <c r="FF153" s="743"/>
      <c r="FG153" s="743"/>
      <c r="FH153" s="743"/>
      <c r="FI153" s="743"/>
      <c r="FJ153" s="743"/>
      <c r="FK153" s="743"/>
      <c r="FL153" s="743"/>
      <c r="FM153" s="743"/>
      <c r="FN153" s="743"/>
      <c r="FO153" s="743"/>
      <c r="FP153" s="743"/>
      <c r="FQ153" s="743"/>
      <c r="FR153" s="743"/>
      <c r="FS153" s="743"/>
      <c r="FT153" s="743"/>
      <c r="FU153" s="742"/>
      <c r="FV153" s="743"/>
      <c r="FW153" s="743"/>
      <c r="FX153" s="743"/>
      <c r="FY153" s="743"/>
      <c r="FZ153" s="743"/>
      <c r="GA153" s="743"/>
      <c r="GB153" s="743"/>
      <c r="GC153" s="743"/>
      <c r="GD153" s="743"/>
      <c r="GE153" s="743"/>
      <c r="GF153" s="743"/>
      <c r="GG153" s="743"/>
      <c r="GH153" s="743"/>
      <c r="GI153" s="743"/>
      <c r="GJ153" s="743"/>
      <c r="GK153" s="743"/>
      <c r="GL153" s="743"/>
      <c r="GM153" s="743"/>
      <c r="GN153" s="743"/>
      <c r="GO153" s="743"/>
      <c r="GP153" s="743"/>
      <c r="GQ153" s="743"/>
      <c r="GR153" s="743"/>
      <c r="GS153" s="743"/>
      <c r="GT153" s="743"/>
      <c r="GU153" s="743"/>
      <c r="GV153" s="743"/>
      <c r="GW153" s="743"/>
      <c r="GX153" s="743"/>
      <c r="GY153" s="743"/>
      <c r="GZ153" s="742"/>
      <c r="HA153" s="743"/>
      <c r="HB153" s="743"/>
      <c r="HC153" s="743"/>
      <c r="HD153" s="743"/>
      <c r="HE153" s="743"/>
      <c r="HF153" s="743"/>
      <c r="HG153" s="743"/>
      <c r="HH153" s="743"/>
      <c r="HI153" s="743"/>
      <c r="HJ153" s="743"/>
      <c r="HK153" s="743"/>
      <c r="HL153" s="743"/>
      <c r="HM153" s="743"/>
      <c r="HN153" s="743"/>
      <c r="HO153" s="743"/>
      <c r="HP153" s="743"/>
      <c r="HQ153" s="743"/>
      <c r="HR153" s="743"/>
      <c r="HS153" s="743"/>
      <c r="HT153" s="743"/>
      <c r="HU153" s="743"/>
      <c r="HV153" s="743"/>
      <c r="HW153" s="743"/>
      <c r="HX153" s="743"/>
      <c r="HY153" s="743"/>
      <c r="HZ153" s="743"/>
      <c r="IA153" s="743"/>
      <c r="IB153" s="743"/>
      <c r="IC153" s="743"/>
      <c r="ID153" s="743"/>
      <c r="IE153" s="742"/>
      <c r="IF153" s="743"/>
      <c r="IG153" s="743"/>
      <c r="IH153" s="743"/>
      <c r="II153" s="743"/>
      <c r="IJ153" s="743"/>
      <c r="IK153" s="743"/>
      <c r="IL153" s="743"/>
      <c r="IM153" s="743"/>
      <c r="IN153" s="743"/>
      <c r="IO153" s="743"/>
      <c r="IP153" s="743"/>
      <c r="IQ153" s="743"/>
      <c r="IR153" s="743"/>
      <c r="IS153" s="743"/>
      <c r="IT153" s="743"/>
      <c r="IU153" s="743"/>
      <c r="IV153" s="743"/>
      <c r="IW153" s="743"/>
      <c r="IX153" s="743"/>
      <c r="IY153" s="743"/>
      <c r="IZ153" s="743"/>
      <c r="JA153" s="743"/>
      <c r="JB153" s="743"/>
      <c r="JC153" s="743"/>
      <c r="JD153" s="743"/>
      <c r="JE153" s="743"/>
      <c r="JF153" s="743"/>
      <c r="JG153" s="743"/>
      <c r="JH153" s="743"/>
      <c r="JI153" s="743"/>
      <c r="JJ153" s="742"/>
      <c r="JK153" s="743"/>
      <c r="JL153" s="743"/>
      <c r="JM153" s="743"/>
      <c r="JN153" s="743"/>
      <c r="JO153" s="743"/>
      <c r="JP153" s="743"/>
      <c r="JQ153" s="743"/>
      <c r="JR153" s="743"/>
      <c r="JS153" s="743"/>
      <c r="JT153" s="743"/>
      <c r="JU153" s="743"/>
      <c r="JV153" s="743"/>
      <c r="JW153" s="743"/>
      <c r="JX153" s="743"/>
      <c r="JY153" s="743"/>
      <c r="JZ153" s="743"/>
      <c r="KA153" s="743"/>
      <c r="KB153" s="743"/>
      <c r="KC153" s="743"/>
      <c r="KD153" s="743"/>
      <c r="KE153" s="743"/>
      <c r="KF153" s="743"/>
      <c r="KG153" s="743"/>
      <c r="KH153" s="743"/>
      <c r="KI153" s="743"/>
      <c r="KJ153" s="743"/>
      <c r="KK153" s="743"/>
      <c r="KL153" s="743"/>
      <c r="KM153" s="743"/>
      <c r="KN153" s="743"/>
      <c r="KO153" s="742"/>
      <c r="KP153" s="743"/>
      <c r="KQ153" s="743"/>
      <c r="KR153" s="743"/>
      <c r="KS153" s="743"/>
      <c r="KT153" s="743"/>
      <c r="KU153" s="743"/>
      <c r="KV153" s="743"/>
      <c r="KW153" s="743"/>
      <c r="KX153" s="743"/>
      <c r="KY153" s="743"/>
      <c r="KZ153" s="743"/>
      <c r="LA153" s="743"/>
      <c r="LB153" s="743"/>
      <c r="LC153" s="743"/>
      <c r="LD153" s="743"/>
      <c r="LE153" s="743"/>
      <c r="LF153" s="743"/>
      <c r="LG153" s="743"/>
      <c r="LH153" s="743"/>
      <c r="LI153" s="743"/>
      <c r="LJ153" s="743"/>
      <c r="LK153" s="743"/>
      <c r="LL153" s="743"/>
      <c r="LM153" s="743"/>
      <c r="LN153" s="743"/>
      <c r="LO153" s="743"/>
      <c r="LP153" s="743"/>
      <c r="LQ153" s="743"/>
      <c r="LR153" s="743"/>
      <c r="LS153" s="743"/>
      <c r="LT153" s="742"/>
      <c r="LU153" s="743"/>
      <c r="LV153" s="743"/>
      <c r="LW153" s="743"/>
      <c r="LX153" s="743"/>
      <c r="LY153" s="743"/>
      <c r="LZ153" s="743"/>
      <c r="MA153" s="743"/>
      <c r="MB153" s="743"/>
      <c r="MC153" s="743"/>
      <c r="MD153" s="743"/>
      <c r="ME153" s="743"/>
      <c r="MF153" s="743"/>
      <c r="MG153" s="743"/>
      <c r="MH153" s="743"/>
      <c r="MI153" s="743"/>
      <c r="MJ153" s="743"/>
      <c r="MK153" s="743"/>
      <c r="ML153" s="743"/>
      <c r="MM153" s="743"/>
      <c r="MN153" s="743"/>
      <c r="MO153" s="743"/>
      <c r="MP153" s="743"/>
      <c r="MQ153" s="743"/>
      <c r="MR153" s="743"/>
      <c r="MS153" s="743"/>
      <c r="MT153" s="743"/>
      <c r="MU153" s="743"/>
      <c r="MV153" s="743"/>
      <c r="MW153" s="743"/>
      <c r="MX153" s="743"/>
      <c r="MY153" s="742"/>
      <c r="MZ153" s="743"/>
      <c r="NA153" s="743"/>
      <c r="NB153" s="743"/>
      <c r="NC153" s="743"/>
      <c r="ND153" s="743"/>
      <c r="NE153" s="743"/>
      <c r="NF153" s="743"/>
      <c r="NG153" s="743"/>
      <c r="NH153" s="743"/>
      <c r="NI153" s="743"/>
      <c r="NJ153" s="743"/>
      <c r="NK153" s="743"/>
      <c r="NL153" s="743"/>
      <c r="NM153" s="743"/>
      <c r="NN153" s="743"/>
      <c r="NO153" s="743"/>
      <c r="NP153" s="743"/>
      <c r="NQ153" s="743"/>
      <c r="NR153" s="743"/>
      <c r="NS153" s="743"/>
      <c r="NT153" s="743"/>
      <c r="NU153" s="743"/>
      <c r="NV153" s="743"/>
      <c r="NW153" s="743"/>
      <c r="NX153" s="743"/>
      <c r="NY153" s="743"/>
      <c r="NZ153" s="743"/>
      <c r="OA153" s="743"/>
      <c r="OB153" s="743"/>
      <c r="OC153" s="743"/>
      <c r="OD153" s="742"/>
      <c r="OE153" s="743"/>
      <c r="OF153" s="743"/>
      <c r="OG153" s="743"/>
      <c r="OH153" s="743"/>
      <c r="OI153" s="743"/>
      <c r="OJ153" s="743"/>
      <c r="OK153" s="743"/>
      <c r="OL153" s="743"/>
      <c r="OM153" s="743"/>
      <c r="ON153" s="743"/>
      <c r="OO153" s="743"/>
      <c r="OP153" s="743"/>
      <c r="OQ153" s="743"/>
      <c r="OR153" s="743"/>
      <c r="OS153" s="743"/>
      <c r="OT153" s="743"/>
      <c r="OU153" s="743"/>
      <c r="OV153" s="743"/>
      <c r="OW153" s="743"/>
      <c r="OX153" s="743"/>
      <c r="OY153" s="743"/>
      <c r="OZ153" s="743"/>
      <c r="PA153" s="743"/>
      <c r="PB153" s="743"/>
      <c r="PC153" s="743"/>
      <c r="PD153" s="743"/>
      <c r="PE153" s="743"/>
      <c r="PF153" s="743"/>
      <c r="PG153" s="743"/>
      <c r="PH153" s="743"/>
      <c r="PI153" s="742"/>
      <c r="PJ153" s="743"/>
      <c r="PK153" s="743"/>
      <c r="PL153" s="743"/>
      <c r="PM153" s="743"/>
      <c r="PN153" s="743"/>
      <c r="PO153" s="743"/>
      <c r="PP153" s="743"/>
      <c r="PQ153" s="743"/>
      <c r="PR153" s="743"/>
      <c r="PS153" s="743"/>
      <c r="PT153" s="743"/>
      <c r="PU153" s="743"/>
      <c r="PV153" s="743"/>
      <c r="PW153" s="743"/>
      <c r="PX153" s="743"/>
      <c r="PY153" s="743"/>
      <c r="PZ153" s="743"/>
      <c r="QA153" s="743"/>
      <c r="QB153" s="743"/>
      <c r="QC153" s="743"/>
      <c r="QD153" s="743"/>
      <c r="QE153" s="743"/>
      <c r="QF153" s="743"/>
      <c r="QG153" s="743"/>
      <c r="QH153" s="743"/>
      <c r="QI153" s="743"/>
      <c r="QJ153" s="743"/>
      <c r="QK153" s="743"/>
      <c r="QL153" s="743"/>
      <c r="QM153" s="743"/>
      <c r="QN153" s="742"/>
      <c r="QO153" s="743"/>
      <c r="QP153" s="743"/>
      <c r="QQ153" s="743"/>
      <c r="QR153" s="743"/>
      <c r="QS153" s="743"/>
      <c r="QT153" s="743"/>
      <c r="QU153" s="743"/>
      <c r="QV153" s="743"/>
      <c r="QW153" s="743"/>
      <c r="QX153" s="743"/>
      <c r="QY153" s="743"/>
      <c r="QZ153" s="743"/>
      <c r="RA153" s="743"/>
      <c r="RB153" s="743"/>
      <c r="RC153" s="743"/>
      <c r="RD153" s="743"/>
      <c r="RE153" s="743"/>
      <c r="RF153" s="743"/>
      <c r="RG153" s="743"/>
      <c r="RH153" s="743"/>
      <c r="RI153" s="743"/>
      <c r="RJ153" s="743"/>
      <c r="RK153" s="743"/>
      <c r="RL153" s="743"/>
      <c r="RM153" s="743"/>
      <c r="RN153" s="743"/>
      <c r="RO153" s="743"/>
      <c r="RP153" s="743"/>
      <c r="RQ153" s="743"/>
      <c r="RR153" s="743"/>
      <c r="RS153" s="742"/>
      <c r="RT153" s="743"/>
      <c r="RU153" s="743"/>
      <c r="RV153" s="743"/>
      <c r="RW153" s="743"/>
      <c r="RX153" s="743"/>
      <c r="RY153" s="743"/>
      <c r="RZ153" s="743"/>
      <c r="SA153" s="743"/>
      <c r="SB153" s="743"/>
      <c r="SC153" s="743"/>
      <c r="SD153" s="743"/>
      <c r="SE153" s="743"/>
      <c r="SF153" s="743"/>
      <c r="SG153" s="743"/>
      <c r="SH153" s="743"/>
      <c r="SI153" s="743"/>
      <c r="SJ153" s="743"/>
      <c r="SK153" s="743"/>
      <c r="SL153" s="743"/>
      <c r="SM153" s="743"/>
      <c r="SN153" s="743"/>
      <c r="SO153" s="743"/>
      <c r="SP153" s="743"/>
      <c r="SQ153" s="743"/>
      <c r="SR153" s="743"/>
      <c r="SS153" s="743"/>
      <c r="ST153" s="743"/>
      <c r="SU153" s="743"/>
      <c r="SV153" s="743"/>
      <c r="SW153" s="743"/>
      <c r="SX153" s="742"/>
      <c r="SY153" s="743"/>
      <c r="SZ153" s="743"/>
      <c r="TA153" s="743"/>
      <c r="TB153" s="743"/>
      <c r="TC153" s="743"/>
      <c r="TD153" s="743"/>
      <c r="TE153" s="743"/>
      <c r="TF153" s="743"/>
      <c r="TG153" s="743"/>
      <c r="TH153" s="743"/>
      <c r="TI153" s="743"/>
      <c r="TJ153" s="743"/>
      <c r="TK153" s="743"/>
      <c r="TL153" s="743"/>
      <c r="TM153" s="743"/>
      <c r="TN153" s="743"/>
      <c r="TO153" s="743"/>
      <c r="TP153" s="743"/>
      <c r="TQ153" s="743"/>
      <c r="TR153" s="743"/>
      <c r="TS153" s="743"/>
      <c r="TT153" s="743"/>
      <c r="TU153" s="743"/>
      <c r="TV153" s="743"/>
      <c r="TW153" s="743"/>
      <c r="TX153" s="743"/>
      <c r="TY153" s="743"/>
      <c r="TZ153" s="743"/>
      <c r="UA153" s="743"/>
      <c r="UB153" s="743"/>
      <c r="UC153" s="742"/>
      <c r="UD153" s="743"/>
      <c r="UE153" s="743"/>
      <c r="UF153" s="743"/>
      <c r="UG153" s="743"/>
      <c r="UH153" s="743"/>
      <c r="UI153" s="743"/>
      <c r="UJ153" s="743"/>
      <c r="UK153" s="743"/>
      <c r="UL153" s="743"/>
      <c r="UM153" s="743"/>
      <c r="UN153" s="743"/>
      <c r="UO153" s="743"/>
      <c r="UP153" s="743"/>
      <c r="UQ153" s="743"/>
      <c r="UR153" s="743"/>
      <c r="US153" s="743"/>
      <c r="UT153" s="743"/>
      <c r="UU153" s="743"/>
      <c r="UV153" s="743"/>
      <c r="UW153" s="743"/>
      <c r="UX153" s="743"/>
      <c r="UY153" s="743"/>
      <c r="UZ153" s="743"/>
      <c r="VA153" s="743"/>
      <c r="VB153" s="743"/>
      <c r="VC153" s="743"/>
      <c r="VD153" s="743"/>
      <c r="VE153" s="743"/>
      <c r="VF153" s="743"/>
      <c r="VG153" s="743"/>
      <c r="VH153" s="742"/>
      <c r="VI153" s="743"/>
      <c r="VJ153" s="743"/>
      <c r="VK153" s="743"/>
      <c r="VL153" s="743"/>
      <c r="VM153" s="743"/>
      <c r="VN153" s="743"/>
      <c r="VO153" s="743"/>
      <c r="VP153" s="743"/>
      <c r="VQ153" s="743"/>
      <c r="VR153" s="743"/>
      <c r="VS153" s="743"/>
      <c r="VT153" s="743"/>
      <c r="VU153" s="743"/>
      <c r="VV153" s="743"/>
      <c r="VW153" s="743"/>
      <c r="VX153" s="743"/>
      <c r="VY153" s="743"/>
      <c r="VZ153" s="743"/>
      <c r="WA153" s="743"/>
      <c r="WB153" s="743"/>
      <c r="WC153" s="743"/>
      <c r="WD153" s="743"/>
      <c r="WE153" s="743"/>
      <c r="WF153" s="743"/>
      <c r="WG153" s="743"/>
      <c r="WH153" s="743"/>
      <c r="WI153" s="743"/>
      <c r="WJ153" s="743"/>
      <c r="WK153" s="743"/>
      <c r="WL153" s="743"/>
      <c r="WM153" s="742"/>
      <c r="WN153" s="743"/>
      <c r="WO153" s="743"/>
      <c r="WP153" s="743"/>
      <c r="WQ153" s="743"/>
      <c r="WR153" s="743"/>
      <c r="WS153" s="743"/>
      <c r="WT153" s="743"/>
      <c r="WU153" s="743"/>
      <c r="WV153" s="743"/>
      <c r="WW153" s="743"/>
      <c r="WX153" s="743"/>
      <c r="WY153" s="743"/>
      <c r="WZ153" s="743"/>
      <c r="XA153" s="743"/>
      <c r="XB153" s="743"/>
      <c r="XC153" s="743"/>
      <c r="XD153" s="743"/>
      <c r="XE153" s="743"/>
      <c r="XF153" s="743"/>
      <c r="XG153" s="743"/>
      <c r="XH153" s="743"/>
      <c r="XI153" s="743"/>
      <c r="XJ153" s="743"/>
      <c r="XK153" s="743"/>
      <c r="XL153" s="743"/>
      <c r="XM153" s="743"/>
      <c r="XN153" s="743"/>
      <c r="XO153" s="743"/>
      <c r="XP153" s="743"/>
      <c r="XQ153" s="743"/>
      <c r="XR153" s="742"/>
      <c r="XS153" s="743"/>
      <c r="XT153" s="743"/>
      <c r="XU153" s="743"/>
      <c r="XV153" s="743"/>
      <c r="XW153" s="743"/>
      <c r="XX153" s="743"/>
      <c r="XY153" s="743"/>
      <c r="XZ153" s="743"/>
      <c r="YA153" s="743"/>
      <c r="YB153" s="743"/>
      <c r="YC153" s="743"/>
      <c r="YD153" s="743"/>
      <c r="YE153" s="743"/>
      <c r="YF153" s="743"/>
      <c r="YG153" s="743"/>
      <c r="YH153" s="743"/>
      <c r="YI153" s="743"/>
      <c r="YJ153" s="743"/>
      <c r="YK153" s="743"/>
      <c r="YL153" s="743"/>
      <c r="YM153" s="743"/>
      <c r="YN153" s="743"/>
      <c r="YO153" s="743"/>
      <c r="YP153" s="743"/>
      <c r="YQ153" s="743"/>
      <c r="YR153" s="743"/>
      <c r="YS153" s="743"/>
      <c r="YT153" s="743"/>
      <c r="YU153" s="743"/>
      <c r="YV153" s="743"/>
      <c r="YW153" s="742"/>
      <c r="YX153" s="743"/>
      <c r="YY153" s="743"/>
      <c r="YZ153" s="743"/>
      <c r="ZA153" s="743"/>
      <c r="ZB153" s="743"/>
      <c r="ZC153" s="743"/>
      <c r="ZD153" s="743"/>
      <c r="ZE153" s="743"/>
      <c r="ZF153" s="743"/>
      <c r="ZG153" s="743"/>
      <c r="ZH153" s="743"/>
      <c r="ZI153" s="743"/>
      <c r="ZJ153" s="743"/>
      <c r="ZK153" s="743"/>
      <c r="ZL153" s="743"/>
      <c r="ZM153" s="743"/>
      <c r="ZN153" s="743"/>
      <c r="ZO153" s="743"/>
      <c r="ZP153" s="743"/>
      <c r="ZQ153" s="743"/>
      <c r="ZR153" s="743"/>
      <c r="ZS153" s="743"/>
      <c r="ZT153" s="743"/>
      <c r="ZU153" s="743"/>
      <c r="ZV153" s="743"/>
      <c r="ZW153" s="743"/>
      <c r="ZX153" s="743"/>
      <c r="ZY153" s="743"/>
      <c r="ZZ153" s="743"/>
      <c r="AAA153" s="743"/>
      <c r="AAB153" s="742"/>
      <c r="AAC153" s="743"/>
      <c r="AAD153" s="743"/>
      <c r="AAE153" s="743"/>
      <c r="AAF153" s="743"/>
      <c r="AAG153" s="743"/>
      <c r="AAH153" s="743"/>
      <c r="AAI153" s="743"/>
      <c r="AAJ153" s="743"/>
      <c r="AAK153" s="743"/>
      <c r="AAL153" s="743"/>
      <c r="AAM153" s="743"/>
      <c r="AAN153" s="743"/>
      <c r="AAO153" s="743"/>
      <c r="AAP153" s="743"/>
      <c r="AAQ153" s="743"/>
      <c r="AAR153" s="743"/>
      <c r="AAS153" s="743"/>
      <c r="AAT153" s="743"/>
      <c r="AAU153" s="743"/>
      <c r="AAV153" s="743"/>
      <c r="AAW153" s="743"/>
      <c r="AAX153" s="743"/>
      <c r="AAY153" s="743"/>
      <c r="AAZ153" s="743"/>
      <c r="ABA153" s="743"/>
      <c r="ABB153" s="743"/>
      <c r="ABC153" s="743"/>
      <c r="ABD153" s="743"/>
      <c r="ABE153" s="743"/>
      <c r="ABF153" s="743"/>
      <c r="ABG153" s="742"/>
      <c r="ABH153" s="743"/>
      <c r="ABI153" s="743"/>
      <c r="ABJ153" s="743"/>
      <c r="ABK153" s="743"/>
      <c r="ABL153" s="743"/>
      <c r="ABM153" s="743"/>
      <c r="ABN153" s="743"/>
      <c r="ABO153" s="743"/>
      <c r="ABP153" s="743"/>
      <c r="ABQ153" s="743"/>
      <c r="ABR153" s="743"/>
      <c r="ABS153" s="743"/>
      <c r="ABT153" s="743"/>
      <c r="ABU153" s="743"/>
      <c r="ABV153" s="743"/>
      <c r="ABW153" s="743"/>
      <c r="ABX153" s="743"/>
      <c r="ABY153" s="743"/>
      <c r="ABZ153" s="743"/>
      <c r="ACA153" s="743"/>
      <c r="ACB153" s="743"/>
      <c r="ACC153" s="743"/>
      <c r="ACD153" s="743"/>
      <c r="ACE153" s="743"/>
      <c r="ACF153" s="743"/>
      <c r="ACG153" s="743"/>
      <c r="ACH153" s="743"/>
      <c r="ACI153" s="743"/>
      <c r="ACJ153" s="743"/>
      <c r="ACK153" s="743"/>
      <c r="ACL153" s="742"/>
      <c r="ACM153" s="743"/>
      <c r="ACN153" s="743"/>
      <c r="ACO153" s="743"/>
      <c r="ACP153" s="743"/>
      <c r="ACQ153" s="743"/>
      <c r="ACR153" s="743"/>
      <c r="ACS153" s="743"/>
      <c r="ACT153" s="743"/>
      <c r="ACU153" s="743"/>
      <c r="ACV153" s="743"/>
      <c r="ACW153" s="743"/>
      <c r="ACX153" s="743"/>
      <c r="ACY153" s="743"/>
      <c r="ACZ153" s="743"/>
      <c r="ADA153" s="743"/>
      <c r="ADB153" s="743"/>
      <c r="ADC153" s="743"/>
      <c r="ADD153" s="743"/>
      <c r="ADE153" s="743"/>
      <c r="ADF153" s="743"/>
      <c r="ADG153" s="743"/>
      <c r="ADH153" s="743"/>
      <c r="ADI153" s="743"/>
      <c r="ADJ153" s="743"/>
      <c r="ADK153" s="743"/>
      <c r="ADL153" s="743"/>
      <c r="ADM153" s="743"/>
      <c r="ADN153" s="743"/>
      <c r="ADO153" s="743"/>
      <c r="ADP153" s="743"/>
      <c r="ADQ153" s="742"/>
      <c r="ADR153" s="743"/>
      <c r="ADS153" s="743"/>
      <c r="ADT153" s="743"/>
      <c r="ADU153" s="743"/>
      <c r="ADV153" s="743"/>
      <c r="ADW153" s="743"/>
      <c r="ADX153" s="743"/>
      <c r="ADY153" s="743"/>
      <c r="ADZ153" s="743"/>
      <c r="AEA153" s="743"/>
      <c r="AEB153" s="743"/>
      <c r="AEC153" s="743"/>
      <c r="AED153" s="743"/>
      <c r="AEE153" s="743"/>
      <c r="AEF153" s="743"/>
      <c r="AEG153" s="743"/>
      <c r="AEH153" s="743"/>
      <c r="AEI153" s="743"/>
      <c r="AEJ153" s="743"/>
      <c r="AEK153" s="743"/>
      <c r="AEL153" s="743"/>
      <c r="AEM153" s="743"/>
      <c r="AEN153" s="743"/>
      <c r="AEO153" s="743"/>
      <c r="AEP153" s="743"/>
      <c r="AEQ153" s="743"/>
      <c r="AER153" s="743"/>
      <c r="AES153" s="743"/>
      <c r="AET153" s="743"/>
      <c r="AEU153" s="743"/>
      <c r="AEV153" s="742"/>
      <c r="AEW153" s="743"/>
      <c r="AEX153" s="743"/>
      <c r="AEY153" s="743"/>
      <c r="AEZ153" s="743"/>
      <c r="AFA153" s="743"/>
      <c r="AFB153" s="743"/>
      <c r="AFC153" s="743"/>
      <c r="AFD153" s="743"/>
      <c r="AFE153" s="743"/>
      <c r="AFF153" s="743"/>
      <c r="AFG153" s="743"/>
      <c r="AFH153" s="743"/>
      <c r="AFI153" s="743"/>
      <c r="AFJ153" s="743"/>
      <c r="AFK153" s="743"/>
      <c r="AFL153" s="743"/>
      <c r="AFM153" s="743"/>
      <c r="AFN153" s="743"/>
      <c r="AFO153" s="743"/>
      <c r="AFP153" s="743"/>
      <c r="AFQ153" s="743"/>
      <c r="AFR153" s="743"/>
      <c r="AFS153" s="743"/>
      <c r="AFT153" s="743"/>
      <c r="AFU153" s="743"/>
      <c r="AFV153" s="743"/>
      <c r="AFW153" s="743"/>
      <c r="AFX153" s="743"/>
      <c r="AFY153" s="743"/>
      <c r="AFZ153" s="743"/>
      <c r="AGA153" s="742"/>
      <c r="AGB153" s="743"/>
      <c r="AGC153" s="743"/>
      <c r="AGD153" s="743"/>
      <c r="AGE153" s="743"/>
      <c r="AGF153" s="743"/>
      <c r="AGG153" s="743"/>
      <c r="AGH153" s="743"/>
      <c r="AGI153" s="743"/>
      <c r="AGJ153" s="743"/>
      <c r="AGK153" s="743"/>
      <c r="AGL153" s="743"/>
      <c r="AGM153" s="743"/>
      <c r="AGN153" s="743"/>
      <c r="AGO153" s="743"/>
      <c r="AGP153" s="743"/>
      <c r="AGQ153" s="743"/>
      <c r="AGR153" s="743"/>
      <c r="AGS153" s="743"/>
      <c r="AGT153" s="743"/>
      <c r="AGU153" s="743"/>
      <c r="AGV153" s="743"/>
      <c r="AGW153" s="743"/>
      <c r="AGX153" s="743"/>
      <c r="AGY153" s="743"/>
      <c r="AGZ153" s="743"/>
      <c r="AHA153" s="743"/>
      <c r="AHB153" s="743"/>
      <c r="AHC153" s="743"/>
      <c r="AHD153" s="743"/>
      <c r="AHE153" s="743"/>
      <c r="AHF153" s="742"/>
      <c r="AHG153" s="743"/>
      <c r="AHH153" s="743"/>
      <c r="AHI153" s="743"/>
      <c r="AHJ153" s="743"/>
      <c r="AHK153" s="743"/>
      <c r="AHL153" s="743"/>
      <c r="AHM153" s="743"/>
      <c r="AHN153" s="743"/>
      <c r="AHO153" s="743"/>
      <c r="AHP153" s="743"/>
      <c r="AHQ153" s="743"/>
      <c r="AHR153" s="743"/>
      <c r="AHS153" s="743"/>
      <c r="AHT153" s="743"/>
      <c r="AHU153" s="743"/>
      <c r="AHV153" s="743"/>
      <c r="AHW153" s="743"/>
      <c r="AHX153" s="743"/>
      <c r="AHY153" s="743"/>
      <c r="AHZ153" s="743"/>
      <c r="AIA153" s="743"/>
      <c r="AIB153" s="743"/>
      <c r="AIC153" s="743"/>
      <c r="AID153" s="743"/>
      <c r="AIE153" s="743"/>
      <c r="AIF153" s="743"/>
      <c r="AIG153" s="743"/>
      <c r="AIH153" s="743"/>
      <c r="AII153" s="743"/>
      <c r="AIJ153" s="743"/>
      <c r="AIK153" s="742"/>
      <c r="AIL153" s="743"/>
      <c r="AIM153" s="743"/>
      <c r="AIN153" s="743"/>
      <c r="AIO153" s="743"/>
      <c r="AIP153" s="743"/>
      <c r="AIQ153" s="743"/>
      <c r="AIR153" s="743"/>
      <c r="AIS153" s="743"/>
      <c r="AIT153" s="743"/>
      <c r="AIU153" s="743"/>
      <c r="AIV153" s="743"/>
      <c r="AIW153" s="743"/>
      <c r="AIX153" s="743"/>
      <c r="AIY153" s="743"/>
      <c r="AIZ153" s="743"/>
      <c r="AJA153" s="743"/>
      <c r="AJB153" s="743"/>
      <c r="AJC153" s="743"/>
      <c r="AJD153" s="743"/>
      <c r="AJE153" s="743"/>
      <c r="AJF153" s="743"/>
      <c r="AJG153" s="743"/>
      <c r="AJH153" s="743"/>
      <c r="AJI153" s="743"/>
      <c r="AJJ153" s="743"/>
      <c r="AJK153" s="743"/>
      <c r="AJL153" s="743"/>
      <c r="AJM153" s="743"/>
      <c r="AJN153" s="743"/>
      <c r="AJO153" s="743"/>
      <c r="AJP153" s="742"/>
      <c r="AJQ153" s="743"/>
      <c r="AJR153" s="743"/>
      <c r="AJS153" s="743"/>
      <c r="AJT153" s="743"/>
      <c r="AJU153" s="743"/>
      <c r="AJV153" s="743"/>
      <c r="AJW153" s="743"/>
      <c r="AJX153" s="743"/>
      <c r="AJY153" s="743"/>
      <c r="AJZ153" s="743"/>
      <c r="AKA153" s="743"/>
      <c r="AKB153" s="743"/>
      <c r="AKC153" s="743"/>
      <c r="AKD153" s="743"/>
      <c r="AKE153" s="743"/>
      <c r="AKF153" s="743"/>
      <c r="AKG153" s="743"/>
      <c r="AKH153" s="743"/>
      <c r="AKI153" s="743"/>
      <c r="AKJ153" s="743"/>
      <c r="AKK153" s="743"/>
      <c r="AKL153" s="743"/>
      <c r="AKM153" s="743"/>
      <c r="AKN153" s="743"/>
      <c r="AKO153" s="743"/>
      <c r="AKP153" s="743"/>
      <c r="AKQ153" s="743"/>
      <c r="AKR153" s="743"/>
      <c r="AKS153" s="743"/>
      <c r="AKT153" s="743"/>
      <c r="AKU153" s="742"/>
      <c r="AKV153" s="743"/>
      <c r="AKW153" s="743"/>
      <c r="AKX153" s="743"/>
      <c r="AKY153" s="743"/>
      <c r="AKZ153" s="743"/>
      <c r="ALA153" s="743"/>
      <c r="ALB153" s="743"/>
      <c r="ALC153" s="743"/>
      <c r="ALD153" s="743"/>
      <c r="ALE153" s="743"/>
      <c r="ALF153" s="743"/>
      <c r="ALG153" s="743"/>
      <c r="ALH153" s="743"/>
      <c r="ALI153" s="743"/>
      <c r="ALJ153" s="743"/>
      <c r="ALK153" s="743"/>
      <c r="ALL153" s="743"/>
      <c r="ALM153" s="743"/>
      <c r="ALN153" s="743"/>
      <c r="ALO153" s="743"/>
      <c r="ALP153" s="743"/>
      <c r="ALQ153" s="743"/>
      <c r="ALR153" s="743"/>
      <c r="ALS153" s="743"/>
      <c r="ALT153" s="743"/>
      <c r="ALU153" s="743"/>
      <c r="ALV153" s="743"/>
      <c r="ALW153" s="743"/>
      <c r="ALX153" s="743"/>
      <c r="ALY153" s="743"/>
      <c r="ALZ153" s="742"/>
      <c r="AMA153" s="743"/>
      <c r="AMB153" s="743"/>
      <c r="AMC153" s="743"/>
      <c r="AMD153" s="743"/>
      <c r="AME153" s="743"/>
      <c r="AMF153" s="743"/>
      <c r="AMG153" s="743"/>
      <c r="AMH153" s="743"/>
      <c r="AMI153" s="743"/>
      <c r="AMJ153" s="743"/>
      <c r="AMK153" s="743"/>
      <c r="AML153" s="743"/>
      <c r="AMM153" s="743"/>
      <c r="AMN153" s="743"/>
      <c r="AMO153" s="743"/>
      <c r="AMP153" s="743"/>
      <c r="AMQ153" s="743"/>
      <c r="AMR153" s="743"/>
      <c r="AMS153" s="743"/>
      <c r="AMT153" s="743"/>
      <c r="AMU153" s="743"/>
      <c r="AMV153" s="743"/>
      <c r="AMW153" s="743"/>
      <c r="AMX153" s="743"/>
      <c r="AMY153" s="743"/>
      <c r="AMZ153" s="743"/>
      <c r="ANA153" s="743"/>
      <c r="ANB153" s="743"/>
      <c r="ANC153" s="743"/>
      <c r="AND153" s="743"/>
      <c r="ANE153" s="742"/>
      <c r="ANF153" s="743"/>
      <c r="ANG153" s="743"/>
      <c r="ANH153" s="743"/>
      <c r="ANI153" s="743"/>
      <c r="ANJ153" s="743"/>
      <c r="ANK153" s="743"/>
      <c r="ANL153" s="743"/>
      <c r="ANM153" s="743"/>
      <c r="ANN153" s="743"/>
      <c r="ANO153" s="743"/>
      <c r="ANP153" s="743"/>
      <c r="ANQ153" s="743"/>
      <c r="ANR153" s="743"/>
      <c r="ANS153" s="743"/>
      <c r="ANT153" s="743"/>
      <c r="ANU153" s="743"/>
      <c r="ANV153" s="743"/>
      <c r="ANW153" s="743"/>
      <c r="ANX153" s="743"/>
      <c r="ANY153" s="743"/>
      <c r="ANZ153" s="743"/>
      <c r="AOA153" s="743"/>
      <c r="AOB153" s="743"/>
      <c r="AOC153" s="743"/>
      <c r="AOD153" s="743"/>
      <c r="AOE153" s="743"/>
      <c r="AOF153" s="743"/>
      <c r="AOG153" s="743"/>
      <c r="AOH153" s="743"/>
      <c r="AOI153" s="743"/>
      <c r="AOJ153" s="742"/>
      <c r="AOK153" s="743"/>
      <c r="AOL153" s="743"/>
      <c r="AOM153" s="743"/>
      <c r="AON153" s="743"/>
      <c r="AOO153" s="743"/>
      <c r="AOP153" s="743"/>
      <c r="AOQ153" s="743"/>
      <c r="AOR153" s="743"/>
      <c r="AOS153" s="743"/>
      <c r="AOT153" s="743"/>
      <c r="AOU153" s="743"/>
      <c r="AOV153" s="743"/>
      <c r="AOW153" s="743"/>
      <c r="AOX153" s="743"/>
      <c r="AOY153" s="743"/>
      <c r="AOZ153" s="743"/>
      <c r="APA153" s="743"/>
      <c r="APB153" s="743"/>
      <c r="APC153" s="743"/>
      <c r="APD153" s="743"/>
      <c r="APE153" s="743"/>
      <c r="APF153" s="743"/>
      <c r="APG153" s="743"/>
      <c r="APH153" s="743"/>
      <c r="API153" s="743"/>
      <c r="APJ153" s="743"/>
      <c r="APK153" s="743"/>
      <c r="APL153" s="743"/>
      <c r="APM153" s="743"/>
      <c r="APN153" s="743"/>
      <c r="APO153" s="742"/>
      <c r="APP153" s="743"/>
      <c r="APQ153" s="743"/>
      <c r="APR153" s="743"/>
      <c r="APS153" s="743"/>
      <c r="APT153" s="743"/>
      <c r="APU153" s="743"/>
      <c r="APV153" s="743"/>
      <c r="APW153" s="743"/>
      <c r="APX153" s="743"/>
      <c r="APY153" s="743"/>
      <c r="APZ153" s="743"/>
      <c r="AQA153" s="743"/>
      <c r="AQB153" s="743"/>
      <c r="AQC153" s="743"/>
      <c r="AQD153" s="743"/>
      <c r="AQE153" s="743"/>
      <c r="AQF153" s="743"/>
      <c r="AQG153" s="743"/>
      <c r="AQH153" s="743"/>
      <c r="AQI153" s="743"/>
      <c r="AQJ153" s="743"/>
      <c r="AQK153" s="743"/>
      <c r="AQL153" s="743"/>
      <c r="AQM153" s="743"/>
      <c r="AQN153" s="743"/>
      <c r="AQO153" s="743"/>
      <c r="AQP153" s="743"/>
      <c r="AQQ153" s="743"/>
      <c r="AQR153" s="743"/>
      <c r="AQS153" s="743"/>
      <c r="AQT153" s="742"/>
      <c r="AQU153" s="743"/>
      <c r="AQV153" s="743"/>
      <c r="AQW153" s="743"/>
      <c r="AQX153" s="743"/>
      <c r="AQY153" s="743"/>
      <c r="AQZ153" s="743"/>
      <c r="ARA153" s="743"/>
      <c r="ARB153" s="743"/>
      <c r="ARC153" s="743"/>
      <c r="ARD153" s="743"/>
      <c r="ARE153" s="743"/>
      <c r="ARF153" s="743"/>
      <c r="ARG153" s="743"/>
      <c r="ARH153" s="743"/>
      <c r="ARI153" s="743"/>
      <c r="ARJ153" s="743"/>
      <c r="ARK153" s="743"/>
      <c r="ARL153" s="743"/>
      <c r="ARM153" s="743"/>
      <c r="ARN153" s="743"/>
      <c r="ARO153" s="743"/>
      <c r="ARP153" s="743"/>
      <c r="ARQ153" s="743"/>
      <c r="ARR153" s="743"/>
      <c r="ARS153" s="743"/>
      <c r="ART153" s="743"/>
      <c r="ARU153" s="743"/>
      <c r="ARV153" s="743"/>
      <c r="ARW153" s="743"/>
      <c r="ARX153" s="743"/>
      <c r="ARY153" s="742"/>
      <c r="ARZ153" s="743"/>
      <c r="ASA153" s="743"/>
      <c r="ASB153" s="743"/>
      <c r="ASC153" s="743"/>
      <c r="ASD153" s="743"/>
      <c r="ASE153" s="743"/>
      <c r="ASF153" s="743"/>
      <c r="ASG153" s="743"/>
      <c r="ASH153" s="743"/>
      <c r="ASI153" s="743"/>
      <c r="ASJ153" s="743"/>
      <c r="ASK153" s="743"/>
      <c r="ASL153" s="743"/>
      <c r="ASM153" s="743"/>
      <c r="ASN153" s="743"/>
      <c r="ASO153" s="743"/>
      <c r="ASP153" s="743"/>
      <c r="ASQ153" s="743"/>
      <c r="ASR153" s="743"/>
      <c r="ASS153" s="743"/>
      <c r="AST153" s="743"/>
      <c r="ASU153" s="743"/>
      <c r="ASV153" s="743"/>
      <c r="ASW153" s="743"/>
      <c r="ASX153" s="743"/>
      <c r="ASY153" s="743"/>
      <c r="ASZ153" s="743"/>
      <c r="ATA153" s="743"/>
      <c r="ATB153" s="743"/>
      <c r="ATC153" s="743"/>
      <c r="ATD153" s="742"/>
      <c r="ATE153" s="743"/>
      <c r="ATF153" s="743"/>
      <c r="ATG153" s="743"/>
      <c r="ATH153" s="743"/>
      <c r="ATI153" s="743"/>
      <c r="ATJ153" s="743"/>
      <c r="ATK153" s="743"/>
      <c r="ATL153" s="743"/>
      <c r="ATM153" s="743"/>
      <c r="ATN153" s="743"/>
      <c r="ATO153" s="743"/>
      <c r="ATP153" s="743"/>
      <c r="ATQ153" s="743"/>
      <c r="ATR153" s="743"/>
      <c r="ATS153" s="743"/>
      <c r="ATT153" s="743"/>
      <c r="ATU153" s="743"/>
      <c r="ATV153" s="743"/>
      <c r="ATW153" s="743"/>
      <c r="ATX153" s="743"/>
      <c r="ATY153" s="743"/>
      <c r="ATZ153" s="743"/>
      <c r="AUA153" s="743"/>
      <c r="AUB153" s="743"/>
      <c r="AUC153" s="743"/>
      <c r="AUD153" s="743"/>
      <c r="AUE153" s="743"/>
      <c r="AUF153" s="743"/>
      <c r="AUG153" s="743"/>
      <c r="AUH153" s="743"/>
      <c r="AUI153" s="742"/>
      <c r="AUJ153" s="743"/>
      <c r="AUK153" s="743"/>
      <c r="AUL153" s="743"/>
      <c r="AUM153" s="743"/>
      <c r="AUN153" s="743"/>
      <c r="AUO153" s="743"/>
      <c r="AUP153" s="743"/>
      <c r="AUQ153" s="743"/>
      <c r="AUR153" s="743"/>
      <c r="AUS153" s="743"/>
      <c r="AUT153" s="743"/>
      <c r="AUU153" s="743"/>
      <c r="AUV153" s="743"/>
      <c r="AUW153" s="743"/>
      <c r="AUX153" s="743"/>
      <c r="AUY153" s="743"/>
      <c r="AUZ153" s="743"/>
      <c r="AVA153" s="743"/>
      <c r="AVB153" s="743"/>
      <c r="AVC153" s="743"/>
      <c r="AVD153" s="743"/>
      <c r="AVE153" s="743"/>
      <c r="AVF153" s="743"/>
      <c r="AVG153" s="743"/>
      <c r="AVH153" s="743"/>
      <c r="AVI153" s="743"/>
      <c r="AVJ153" s="743"/>
      <c r="AVK153" s="743"/>
      <c r="AVL153" s="743"/>
      <c r="AVM153" s="743"/>
      <c r="AVN153" s="742"/>
      <c r="AVO153" s="743"/>
      <c r="AVP153" s="743"/>
      <c r="AVQ153" s="743"/>
      <c r="AVR153" s="743"/>
      <c r="AVS153" s="743"/>
      <c r="AVT153" s="743"/>
      <c r="AVU153" s="743"/>
      <c r="AVV153" s="743"/>
      <c r="AVW153" s="743"/>
      <c r="AVX153" s="743"/>
      <c r="AVY153" s="743"/>
      <c r="AVZ153" s="743"/>
      <c r="AWA153" s="743"/>
      <c r="AWB153" s="743"/>
      <c r="AWC153" s="743"/>
      <c r="AWD153" s="743"/>
      <c r="AWE153" s="743"/>
      <c r="AWF153" s="743"/>
      <c r="AWG153" s="743"/>
      <c r="AWH153" s="743"/>
      <c r="AWI153" s="743"/>
      <c r="AWJ153" s="743"/>
      <c r="AWK153" s="743"/>
      <c r="AWL153" s="743"/>
      <c r="AWM153" s="743"/>
      <c r="AWN153" s="743"/>
      <c r="AWO153" s="743"/>
      <c r="AWP153" s="743"/>
      <c r="AWQ153" s="743"/>
      <c r="AWR153" s="743"/>
      <c r="AWS153" s="742"/>
      <c r="AWT153" s="743"/>
      <c r="AWU153" s="743"/>
      <c r="AWV153" s="743"/>
      <c r="AWW153" s="743"/>
      <c r="AWX153" s="743"/>
      <c r="AWY153" s="743"/>
      <c r="AWZ153" s="743"/>
      <c r="AXA153" s="743"/>
      <c r="AXB153" s="743"/>
      <c r="AXC153" s="743"/>
      <c r="AXD153" s="743"/>
      <c r="AXE153" s="743"/>
      <c r="AXF153" s="743"/>
      <c r="AXG153" s="743"/>
      <c r="AXH153" s="743"/>
      <c r="AXI153" s="743"/>
      <c r="AXJ153" s="743"/>
      <c r="AXK153" s="743"/>
      <c r="AXL153" s="743"/>
      <c r="AXM153" s="743"/>
      <c r="AXN153" s="743"/>
      <c r="AXO153" s="743"/>
      <c r="AXP153" s="743"/>
      <c r="AXQ153" s="743"/>
      <c r="AXR153" s="743"/>
      <c r="AXS153" s="743"/>
      <c r="AXT153" s="743"/>
      <c r="AXU153" s="743"/>
      <c r="AXV153" s="743"/>
      <c r="AXW153" s="743"/>
      <c r="AXX153" s="742"/>
      <c r="AXY153" s="743"/>
      <c r="AXZ153" s="743"/>
      <c r="AYA153" s="743"/>
      <c r="AYB153" s="743"/>
      <c r="AYC153" s="743"/>
      <c r="AYD153" s="743"/>
      <c r="AYE153" s="743"/>
      <c r="AYF153" s="743"/>
      <c r="AYG153" s="743"/>
      <c r="AYH153" s="743"/>
      <c r="AYI153" s="743"/>
      <c r="AYJ153" s="743"/>
      <c r="AYK153" s="743"/>
      <c r="AYL153" s="743"/>
      <c r="AYM153" s="743"/>
      <c r="AYN153" s="743"/>
      <c r="AYO153" s="743"/>
      <c r="AYP153" s="743"/>
      <c r="AYQ153" s="743"/>
      <c r="AYR153" s="743"/>
      <c r="AYS153" s="743"/>
      <c r="AYT153" s="743"/>
      <c r="AYU153" s="743"/>
      <c r="AYV153" s="743"/>
      <c r="AYW153" s="743"/>
      <c r="AYX153" s="743"/>
      <c r="AYY153" s="743"/>
      <c r="AYZ153" s="743"/>
      <c r="AZA153" s="743"/>
      <c r="AZB153" s="743"/>
      <c r="AZC153" s="742"/>
      <c r="AZD153" s="743"/>
      <c r="AZE153" s="743"/>
      <c r="AZF153" s="743"/>
      <c r="AZG153" s="743"/>
      <c r="AZH153" s="743"/>
      <c r="AZI153" s="743"/>
      <c r="AZJ153" s="743"/>
      <c r="AZK153" s="743"/>
      <c r="AZL153" s="743"/>
      <c r="AZM153" s="743"/>
      <c r="AZN153" s="743"/>
      <c r="AZO153" s="743"/>
      <c r="AZP153" s="743"/>
      <c r="AZQ153" s="743"/>
      <c r="AZR153" s="743"/>
      <c r="AZS153" s="743"/>
      <c r="AZT153" s="743"/>
      <c r="AZU153" s="743"/>
      <c r="AZV153" s="743"/>
      <c r="AZW153" s="743"/>
      <c r="AZX153" s="743"/>
      <c r="AZY153" s="743"/>
      <c r="AZZ153" s="743"/>
      <c r="BAA153" s="743"/>
      <c r="BAB153" s="743"/>
      <c r="BAC153" s="743"/>
      <c r="BAD153" s="743"/>
      <c r="BAE153" s="743"/>
      <c r="BAF153" s="743"/>
      <c r="BAG153" s="743"/>
      <c r="BAH153" s="742"/>
      <c r="BAI153" s="743"/>
      <c r="BAJ153" s="743"/>
      <c r="BAK153" s="743"/>
      <c r="BAL153" s="743"/>
      <c r="BAM153" s="743"/>
      <c r="BAN153" s="743"/>
      <c r="BAO153" s="743"/>
      <c r="BAP153" s="743"/>
      <c r="BAQ153" s="743"/>
      <c r="BAR153" s="743"/>
      <c r="BAS153" s="743"/>
      <c r="BAT153" s="743"/>
      <c r="BAU153" s="743"/>
      <c r="BAV153" s="743"/>
      <c r="BAW153" s="743"/>
      <c r="BAX153" s="743"/>
      <c r="BAY153" s="743"/>
      <c r="BAZ153" s="743"/>
      <c r="BBA153" s="743"/>
      <c r="BBB153" s="743"/>
      <c r="BBC153" s="743"/>
      <c r="BBD153" s="743"/>
      <c r="BBE153" s="743"/>
      <c r="BBF153" s="743"/>
      <c r="BBG153" s="743"/>
      <c r="BBH153" s="743"/>
      <c r="BBI153" s="743"/>
      <c r="BBJ153" s="743"/>
      <c r="BBK153" s="743"/>
      <c r="BBL153" s="743"/>
      <c r="BBM153" s="742"/>
      <c r="BBN153" s="743"/>
      <c r="BBO153" s="743"/>
      <c r="BBP153" s="743"/>
      <c r="BBQ153" s="743"/>
      <c r="BBR153" s="743"/>
      <c r="BBS153" s="743"/>
      <c r="BBT153" s="743"/>
      <c r="BBU153" s="743"/>
      <c r="BBV153" s="743"/>
      <c r="BBW153" s="743"/>
      <c r="BBX153" s="743"/>
      <c r="BBY153" s="743"/>
      <c r="BBZ153" s="743"/>
      <c r="BCA153" s="743"/>
      <c r="BCB153" s="743"/>
      <c r="BCC153" s="743"/>
      <c r="BCD153" s="743"/>
      <c r="BCE153" s="743"/>
      <c r="BCF153" s="743"/>
      <c r="BCG153" s="743"/>
      <c r="BCH153" s="743"/>
      <c r="BCI153" s="743"/>
      <c r="BCJ153" s="743"/>
      <c r="BCK153" s="743"/>
      <c r="BCL153" s="743"/>
      <c r="BCM153" s="743"/>
      <c r="BCN153" s="743"/>
      <c r="BCO153" s="743"/>
      <c r="BCP153" s="743"/>
      <c r="BCQ153" s="743"/>
      <c r="BCR153" s="742"/>
      <c r="BCS153" s="743"/>
      <c r="BCT153" s="743"/>
      <c r="BCU153" s="743"/>
      <c r="BCV153" s="743"/>
      <c r="BCW153" s="743"/>
      <c r="BCX153" s="743"/>
      <c r="BCY153" s="743"/>
      <c r="BCZ153" s="743"/>
      <c r="BDA153" s="743"/>
      <c r="BDB153" s="743"/>
      <c r="BDC153" s="743"/>
      <c r="BDD153" s="743"/>
      <c r="BDE153" s="743"/>
      <c r="BDF153" s="743"/>
      <c r="BDG153" s="743"/>
      <c r="BDH153" s="743"/>
      <c r="BDI153" s="743"/>
      <c r="BDJ153" s="743"/>
      <c r="BDK153" s="743"/>
      <c r="BDL153" s="743"/>
      <c r="BDM153" s="743"/>
      <c r="BDN153" s="743"/>
      <c r="BDO153" s="743"/>
      <c r="BDP153" s="743"/>
      <c r="BDQ153" s="743"/>
      <c r="BDR153" s="743"/>
      <c r="BDS153" s="743"/>
      <c r="BDT153" s="743"/>
      <c r="BDU153" s="743"/>
      <c r="BDV153" s="743"/>
      <c r="BDW153" s="742"/>
      <c r="BDX153" s="743"/>
      <c r="BDY153" s="743"/>
      <c r="BDZ153" s="743"/>
      <c r="BEA153" s="743"/>
      <c r="BEB153" s="743"/>
      <c r="BEC153" s="743"/>
      <c r="BED153" s="743"/>
      <c r="BEE153" s="743"/>
      <c r="BEF153" s="743"/>
      <c r="BEG153" s="743"/>
      <c r="BEH153" s="743"/>
      <c r="BEI153" s="743"/>
      <c r="BEJ153" s="743"/>
      <c r="BEK153" s="743"/>
      <c r="BEL153" s="743"/>
      <c r="BEM153" s="743"/>
      <c r="BEN153" s="743"/>
      <c r="BEO153" s="743"/>
      <c r="BEP153" s="743"/>
      <c r="BEQ153" s="743"/>
      <c r="BER153" s="743"/>
      <c r="BES153" s="743"/>
      <c r="BET153" s="743"/>
      <c r="BEU153" s="743"/>
      <c r="BEV153" s="743"/>
      <c r="BEW153" s="743"/>
      <c r="BEX153" s="743"/>
      <c r="BEY153" s="743"/>
      <c r="BEZ153" s="743"/>
      <c r="BFA153" s="743"/>
      <c r="BFB153" s="742"/>
      <c r="BFC153" s="743"/>
      <c r="BFD153" s="743"/>
      <c r="BFE153" s="743"/>
      <c r="BFF153" s="743"/>
      <c r="BFG153" s="743"/>
      <c r="BFH153" s="743"/>
      <c r="BFI153" s="743"/>
      <c r="BFJ153" s="743"/>
      <c r="BFK153" s="743"/>
      <c r="BFL153" s="743"/>
      <c r="BFM153" s="743"/>
      <c r="BFN153" s="743"/>
      <c r="BFO153" s="743"/>
      <c r="BFP153" s="743"/>
      <c r="BFQ153" s="743"/>
      <c r="BFR153" s="743"/>
      <c r="BFS153" s="743"/>
      <c r="BFT153" s="743"/>
      <c r="BFU153" s="743"/>
      <c r="BFV153" s="743"/>
      <c r="BFW153" s="743"/>
      <c r="BFX153" s="743"/>
      <c r="BFY153" s="743"/>
      <c r="BFZ153" s="743"/>
      <c r="BGA153" s="743"/>
      <c r="BGB153" s="743"/>
      <c r="BGC153" s="743"/>
      <c r="BGD153" s="743"/>
      <c r="BGE153" s="743"/>
      <c r="BGF153" s="743"/>
      <c r="BGG153" s="742"/>
      <c r="BGH153" s="743"/>
      <c r="BGI153" s="743"/>
      <c r="BGJ153" s="743"/>
      <c r="BGK153" s="743"/>
      <c r="BGL153" s="743"/>
      <c r="BGM153" s="743"/>
      <c r="BGN153" s="743"/>
      <c r="BGO153" s="743"/>
      <c r="BGP153" s="743"/>
      <c r="BGQ153" s="743"/>
      <c r="BGR153" s="743"/>
      <c r="BGS153" s="743"/>
      <c r="BGT153" s="743"/>
      <c r="BGU153" s="743"/>
      <c r="BGV153" s="743"/>
      <c r="BGW153" s="743"/>
      <c r="BGX153" s="743"/>
      <c r="BGY153" s="743"/>
      <c r="BGZ153" s="743"/>
      <c r="BHA153" s="743"/>
      <c r="BHB153" s="743"/>
      <c r="BHC153" s="743"/>
      <c r="BHD153" s="743"/>
      <c r="BHE153" s="743"/>
      <c r="BHF153" s="743"/>
      <c r="BHG153" s="743"/>
      <c r="BHH153" s="743"/>
      <c r="BHI153" s="743"/>
      <c r="BHJ153" s="743"/>
      <c r="BHK153" s="743"/>
      <c r="BHL153" s="742"/>
      <c r="BHM153" s="743"/>
      <c r="BHN153" s="743"/>
      <c r="BHO153" s="743"/>
      <c r="BHP153" s="743"/>
      <c r="BHQ153" s="743"/>
      <c r="BHR153" s="743"/>
      <c r="BHS153" s="743"/>
      <c r="BHT153" s="743"/>
      <c r="BHU153" s="743"/>
      <c r="BHV153" s="743"/>
      <c r="BHW153" s="743"/>
      <c r="BHX153" s="743"/>
      <c r="BHY153" s="743"/>
      <c r="BHZ153" s="743"/>
      <c r="BIA153" s="743"/>
      <c r="BIB153" s="743"/>
      <c r="BIC153" s="743"/>
      <c r="BID153" s="743"/>
      <c r="BIE153" s="743"/>
      <c r="BIF153" s="743"/>
      <c r="BIG153" s="743"/>
      <c r="BIH153" s="743"/>
      <c r="BII153" s="743"/>
      <c r="BIJ153" s="743"/>
      <c r="BIK153" s="743"/>
      <c r="BIL153" s="743"/>
      <c r="BIM153" s="743"/>
      <c r="BIN153" s="743"/>
      <c r="BIO153" s="743"/>
      <c r="BIP153" s="743"/>
      <c r="BIQ153" s="742"/>
      <c r="BIR153" s="743"/>
      <c r="BIS153" s="743"/>
      <c r="BIT153" s="743"/>
      <c r="BIU153" s="743"/>
      <c r="BIV153" s="743"/>
      <c r="BIW153" s="743"/>
      <c r="BIX153" s="743"/>
      <c r="BIY153" s="743"/>
      <c r="BIZ153" s="743"/>
      <c r="BJA153" s="743"/>
      <c r="BJB153" s="743"/>
      <c r="BJC153" s="743"/>
      <c r="BJD153" s="743"/>
      <c r="BJE153" s="743"/>
      <c r="BJF153" s="743"/>
      <c r="BJG153" s="743"/>
      <c r="BJH153" s="743"/>
      <c r="BJI153" s="743"/>
      <c r="BJJ153" s="743"/>
      <c r="BJK153" s="743"/>
      <c r="BJL153" s="743"/>
      <c r="BJM153" s="743"/>
      <c r="BJN153" s="743"/>
      <c r="BJO153" s="743"/>
      <c r="BJP153" s="743"/>
      <c r="BJQ153" s="743"/>
      <c r="BJR153" s="743"/>
      <c r="BJS153" s="743"/>
      <c r="BJT153" s="743"/>
      <c r="BJU153" s="743"/>
      <c r="BJV153" s="742"/>
      <c r="BJW153" s="743"/>
      <c r="BJX153" s="743"/>
      <c r="BJY153" s="743"/>
      <c r="BJZ153" s="743"/>
      <c r="BKA153" s="743"/>
      <c r="BKB153" s="743"/>
      <c r="BKC153" s="743"/>
      <c r="BKD153" s="743"/>
      <c r="BKE153" s="743"/>
      <c r="BKF153" s="743"/>
      <c r="BKG153" s="743"/>
      <c r="BKH153" s="743"/>
      <c r="BKI153" s="743"/>
      <c r="BKJ153" s="743"/>
      <c r="BKK153" s="743"/>
      <c r="BKL153" s="743"/>
      <c r="BKM153" s="743"/>
      <c r="BKN153" s="743"/>
      <c r="BKO153" s="743"/>
      <c r="BKP153" s="743"/>
      <c r="BKQ153" s="743"/>
      <c r="BKR153" s="743"/>
      <c r="BKS153" s="743"/>
      <c r="BKT153" s="743"/>
      <c r="BKU153" s="743"/>
      <c r="BKV153" s="743"/>
      <c r="BKW153" s="743"/>
      <c r="BKX153" s="743"/>
      <c r="BKY153" s="743"/>
      <c r="BKZ153" s="743"/>
      <c r="BLA153" s="742"/>
      <c r="BLB153" s="743"/>
      <c r="BLC153" s="743"/>
      <c r="BLD153" s="743"/>
      <c r="BLE153" s="743"/>
      <c r="BLF153" s="743"/>
      <c r="BLG153" s="743"/>
      <c r="BLH153" s="743"/>
      <c r="BLI153" s="743"/>
      <c r="BLJ153" s="743"/>
      <c r="BLK153" s="743"/>
      <c r="BLL153" s="743"/>
      <c r="BLM153" s="743"/>
      <c r="BLN153" s="743"/>
      <c r="BLO153" s="743"/>
      <c r="BLP153" s="743"/>
      <c r="BLQ153" s="743"/>
      <c r="BLR153" s="743"/>
      <c r="BLS153" s="743"/>
      <c r="BLT153" s="743"/>
      <c r="BLU153" s="743"/>
      <c r="BLV153" s="743"/>
      <c r="BLW153" s="743"/>
      <c r="BLX153" s="743"/>
      <c r="BLY153" s="743"/>
      <c r="BLZ153" s="743"/>
      <c r="BMA153" s="743"/>
      <c r="BMB153" s="743"/>
      <c r="BMC153" s="743"/>
      <c r="BMD153" s="743"/>
      <c r="BME153" s="743"/>
      <c r="BMF153" s="742"/>
      <c r="BMG153" s="743"/>
      <c r="BMH153" s="743"/>
      <c r="BMI153" s="743"/>
      <c r="BMJ153" s="743"/>
      <c r="BMK153" s="743"/>
      <c r="BML153" s="743"/>
      <c r="BMM153" s="743"/>
      <c r="BMN153" s="743"/>
      <c r="BMO153" s="743"/>
      <c r="BMP153" s="743"/>
      <c r="BMQ153" s="743"/>
      <c r="BMR153" s="743"/>
      <c r="BMS153" s="743"/>
      <c r="BMT153" s="743"/>
      <c r="BMU153" s="743"/>
      <c r="BMV153" s="743"/>
      <c r="BMW153" s="743"/>
      <c r="BMX153" s="743"/>
      <c r="BMY153" s="743"/>
      <c r="BMZ153" s="743"/>
      <c r="BNA153" s="743"/>
      <c r="BNB153" s="743"/>
      <c r="BNC153" s="743"/>
      <c r="BND153" s="743"/>
      <c r="BNE153" s="743"/>
      <c r="BNF153" s="743"/>
      <c r="BNG153" s="743"/>
      <c r="BNH153" s="743"/>
      <c r="BNI153" s="743"/>
      <c r="BNJ153" s="743"/>
      <c r="BNK153" s="742"/>
      <c r="BNL153" s="743"/>
      <c r="BNM153" s="743"/>
      <c r="BNN153" s="743"/>
      <c r="BNO153" s="743"/>
      <c r="BNP153" s="743"/>
      <c r="BNQ153" s="743"/>
      <c r="BNR153" s="743"/>
      <c r="BNS153" s="743"/>
      <c r="BNT153" s="743"/>
      <c r="BNU153" s="743"/>
      <c r="BNV153" s="743"/>
      <c r="BNW153" s="743"/>
      <c r="BNX153" s="743"/>
      <c r="BNY153" s="743"/>
      <c r="BNZ153" s="743"/>
      <c r="BOA153" s="743"/>
      <c r="BOB153" s="743"/>
      <c r="BOC153" s="743"/>
      <c r="BOD153" s="743"/>
      <c r="BOE153" s="743"/>
      <c r="BOF153" s="743"/>
      <c r="BOG153" s="743"/>
      <c r="BOH153" s="743"/>
      <c r="BOI153" s="743"/>
      <c r="BOJ153" s="743"/>
      <c r="BOK153" s="743"/>
      <c r="BOL153" s="743"/>
      <c r="BOM153" s="743"/>
      <c r="BON153" s="743"/>
      <c r="BOO153" s="743"/>
      <c r="BOP153" s="742"/>
      <c r="BOQ153" s="743"/>
      <c r="BOR153" s="743"/>
      <c r="BOS153" s="743"/>
      <c r="BOT153" s="743"/>
      <c r="BOU153" s="743"/>
      <c r="BOV153" s="743"/>
      <c r="BOW153" s="743"/>
      <c r="BOX153" s="743"/>
      <c r="BOY153" s="743"/>
      <c r="BOZ153" s="743"/>
      <c r="BPA153" s="743"/>
      <c r="BPB153" s="743"/>
      <c r="BPC153" s="743"/>
      <c r="BPD153" s="743"/>
      <c r="BPE153" s="743"/>
      <c r="BPF153" s="743"/>
      <c r="BPG153" s="743"/>
      <c r="BPH153" s="743"/>
      <c r="BPI153" s="743"/>
      <c r="BPJ153" s="743"/>
      <c r="BPK153" s="743"/>
      <c r="BPL153" s="743"/>
      <c r="BPM153" s="743"/>
      <c r="BPN153" s="743"/>
      <c r="BPO153" s="743"/>
      <c r="BPP153" s="743"/>
      <c r="BPQ153" s="743"/>
      <c r="BPR153" s="743"/>
      <c r="BPS153" s="743"/>
      <c r="BPT153" s="743"/>
      <c r="BPU153" s="742"/>
      <c r="BPV153" s="743"/>
      <c r="BPW153" s="743"/>
      <c r="BPX153" s="743"/>
      <c r="BPY153" s="743"/>
      <c r="BPZ153" s="743"/>
      <c r="BQA153" s="743"/>
      <c r="BQB153" s="743"/>
      <c r="BQC153" s="743"/>
      <c r="BQD153" s="743"/>
      <c r="BQE153" s="743"/>
      <c r="BQF153" s="743"/>
      <c r="BQG153" s="743"/>
      <c r="BQH153" s="743"/>
      <c r="BQI153" s="743"/>
      <c r="BQJ153" s="743"/>
      <c r="BQK153" s="743"/>
      <c r="BQL153" s="743"/>
      <c r="BQM153" s="743"/>
      <c r="BQN153" s="743"/>
      <c r="BQO153" s="743"/>
      <c r="BQP153" s="743"/>
      <c r="BQQ153" s="743"/>
      <c r="BQR153" s="743"/>
      <c r="BQS153" s="743"/>
      <c r="BQT153" s="743"/>
      <c r="BQU153" s="743"/>
      <c r="BQV153" s="743"/>
      <c r="BQW153" s="743"/>
      <c r="BQX153" s="743"/>
      <c r="BQY153" s="743"/>
      <c r="BQZ153" s="742"/>
      <c r="BRA153" s="743"/>
      <c r="BRB153" s="743"/>
      <c r="BRC153" s="743"/>
      <c r="BRD153" s="743"/>
      <c r="BRE153" s="743"/>
      <c r="BRF153" s="743"/>
      <c r="BRG153" s="743"/>
      <c r="BRH153" s="743"/>
      <c r="BRI153" s="743"/>
      <c r="BRJ153" s="743"/>
      <c r="BRK153" s="743"/>
      <c r="BRL153" s="743"/>
      <c r="BRM153" s="743"/>
      <c r="BRN153" s="743"/>
      <c r="BRO153" s="743"/>
      <c r="BRP153" s="743"/>
      <c r="BRQ153" s="743"/>
      <c r="BRR153" s="743"/>
      <c r="BRS153" s="743"/>
      <c r="BRT153" s="743"/>
      <c r="BRU153" s="743"/>
      <c r="BRV153" s="743"/>
      <c r="BRW153" s="743"/>
      <c r="BRX153" s="743"/>
      <c r="BRY153" s="743"/>
      <c r="BRZ153" s="743"/>
      <c r="BSA153" s="743"/>
      <c r="BSB153" s="743"/>
      <c r="BSC153" s="743"/>
      <c r="BSD153" s="743"/>
      <c r="BSE153" s="742"/>
      <c r="BSF153" s="743"/>
      <c r="BSG153" s="743"/>
      <c r="BSH153" s="743"/>
      <c r="BSI153" s="743"/>
      <c r="BSJ153" s="743"/>
      <c r="BSK153" s="743"/>
      <c r="BSL153" s="743"/>
      <c r="BSM153" s="743"/>
      <c r="BSN153" s="743"/>
      <c r="BSO153" s="743"/>
      <c r="BSP153" s="743"/>
      <c r="BSQ153" s="743"/>
      <c r="BSR153" s="743"/>
      <c r="BSS153" s="743"/>
      <c r="BST153" s="743"/>
      <c r="BSU153" s="743"/>
      <c r="BSV153" s="743"/>
      <c r="BSW153" s="743"/>
      <c r="BSX153" s="743"/>
      <c r="BSY153" s="743"/>
      <c r="BSZ153" s="743"/>
      <c r="BTA153" s="743"/>
      <c r="BTB153" s="743"/>
      <c r="BTC153" s="743"/>
      <c r="BTD153" s="743"/>
      <c r="BTE153" s="743"/>
      <c r="BTF153" s="743"/>
      <c r="BTG153" s="743"/>
      <c r="BTH153" s="743"/>
      <c r="BTI153" s="743"/>
      <c r="BTJ153" s="742"/>
      <c r="BTK153" s="743"/>
      <c r="BTL153" s="743"/>
      <c r="BTM153" s="743"/>
      <c r="BTN153" s="743"/>
      <c r="BTO153" s="743"/>
      <c r="BTP153" s="743"/>
      <c r="BTQ153" s="743"/>
      <c r="BTR153" s="743"/>
      <c r="BTS153" s="743"/>
      <c r="BTT153" s="743"/>
      <c r="BTU153" s="743"/>
      <c r="BTV153" s="743"/>
      <c r="BTW153" s="743"/>
      <c r="BTX153" s="743"/>
      <c r="BTY153" s="743"/>
      <c r="BTZ153" s="743"/>
      <c r="BUA153" s="743"/>
      <c r="BUB153" s="743"/>
      <c r="BUC153" s="743"/>
      <c r="BUD153" s="743"/>
      <c r="BUE153" s="743"/>
      <c r="BUF153" s="743"/>
      <c r="BUG153" s="743"/>
      <c r="BUH153" s="743"/>
      <c r="BUI153" s="743"/>
      <c r="BUJ153" s="743"/>
      <c r="BUK153" s="743"/>
      <c r="BUL153" s="743"/>
      <c r="BUM153" s="743"/>
      <c r="BUN153" s="743"/>
      <c r="BUO153" s="742"/>
      <c r="BUP153" s="743"/>
      <c r="BUQ153" s="743"/>
      <c r="BUR153" s="743"/>
      <c r="BUS153" s="743"/>
      <c r="BUT153" s="743"/>
      <c r="BUU153" s="743"/>
      <c r="BUV153" s="743"/>
      <c r="BUW153" s="743"/>
      <c r="BUX153" s="743"/>
      <c r="BUY153" s="743"/>
      <c r="BUZ153" s="743"/>
      <c r="BVA153" s="743"/>
      <c r="BVB153" s="743"/>
      <c r="BVC153" s="743"/>
      <c r="BVD153" s="743"/>
      <c r="BVE153" s="743"/>
      <c r="BVF153" s="743"/>
      <c r="BVG153" s="743"/>
      <c r="BVH153" s="743"/>
      <c r="BVI153" s="743"/>
      <c r="BVJ153" s="743"/>
      <c r="BVK153" s="743"/>
      <c r="BVL153" s="743"/>
      <c r="BVM153" s="743"/>
      <c r="BVN153" s="743"/>
      <c r="BVO153" s="743"/>
      <c r="BVP153" s="743"/>
      <c r="BVQ153" s="743"/>
      <c r="BVR153" s="743"/>
      <c r="BVS153" s="743"/>
      <c r="BVT153" s="742"/>
      <c r="BVU153" s="743"/>
      <c r="BVV153" s="743"/>
      <c r="BVW153" s="743"/>
      <c r="BVX153" s="743"/>
      <c r="BVY153" s="743"/>
      <c r="BVZ153" s="743"/>
      <c r="BWA153" s="743"/>
      <c r="BWB153" s="743"/>
      <c r="BWC153" s="743"/>
      <c r="BWD153" s="743"/>
      <c r="BWE153" s="743"/>
      <c r="BWF153" s="743"/>
      <c r="BWG153" s="743"/>
      <c r="BWH153" s="743"/>
      <c r="BWI153" s="743"/>
      <c r="BWJ153" s="743"/>
      <c r="BWK153" s="743"/>
      <c r="BWL153" s="743"/>
      <c r="BWM153" s="743"/>
      <c r="BWN153" s="743"/>
      <c r="BWO153" s="743"/>
      <c r="BWP153" s="743"/>
      <c r="BWQ153" s="743"/>
      <c r="BWR153" s="743"/>
      <c r="BWS153" s="743"/>
      <c r="BWT153" s="743"/>
      <c r="BWU153" s="743"/>
      <c r="BWV153" s="743"/>
      <c r="BWW153" s="743"/>
      <c r="BWX153" s="743"/>
      <c r="BWY153" s="742"/>
      <c r="BWZ153" s="743"/>
      <c r="BXA153" s="743"/>
      <c r="BXB153" s="743"/>
      <c r="BXC153" s="743"/>
      <c r="BXD153" s="743"/>
      <c r="BXE153" s="743"/>
      <c r="BXF153" s="743"/>
      <c r="BXG153" s="743"/>
      <c r="BXH153" s="743"/>
      <c r="BXI153" s="743"/>
      <c r="BXJ153" s="743"/>
      <c r="BXK153" s="743"/>
      <c r="BXL153" s="743"/>
      <c r="BXM153" s="743"/>
      <c r="BXN153" s="743"/>
      <c r="BXO153" s="743"/>
      <c r="BXP153" s="743"/>
      <c r="BXQ153" s="743"/>
      <c r="BXR153" s="743"/>
      <c r="BXS153" s="743"/>
      <c r="BXT153" s="743"/>
      <c r="BXU153" s="743"/>
      <c r="BXV153" s="743"/>
      <c r="BXW153" s="743"/>
      <c r="BXX153" s="743"/>
      <c r="BXY153" s="743"/>
      <c r="BXZ153" s="743"/>
      <c r="BYA153" s="743"/>
      <c r="BYB153" s="743"/>
      <c r="BYC153" s="743"/>
      <c r="BYD153" s="742"/>
      <c r="BYE153" s="743"/>
      <c r="BYF153" s="743"/>
      <c r="BYG153" s="743"/>
      <c r="BYH153" s="743"/>
      <c r="BYI153" s="743"/>
      <c r="BYJ153" s="743"/>
      <c r="BYK153" s="743"/>
      <c r="BYL153" s="743"/>
      <c r="BYM153" s="743"/>
      <c r="BYN153" s="743"/>
      <c r="BYO153" s="743"/>
      <c r="BYP153" s="743"/>
      <c r="BYQ153" s="743"/>
      <c r="BYR153" s="743"/>
      <c r="BYS153" s="743"/>
      <c r="BYT153" s="743"/>
      <c r="BYU153" s="743"/>
      <c r="BYV153" s="743"/>
      <c r="BYW153" s="743"/>
      <c r="BYX153" s="743"/>
      <c r="BYY153" s="743"/>
      <c r="BYZ153" s="743"/>
      <c r="BZA153" s="743"/>
      <c r="BZB153" s="743"/>
      <c r="BZC153" s="743"/>
      <c r="BZD153" s="743"/>
      <c r="BZE153" s="743"/>
      <c r="BZF153" s="743"/>
      <c r="BZG153" s="743"/>
      <c r="BZH153" s="743"/>
      <c r="BZI153" s="742"/>
      <c r="BZJ153" s="743"/>
      <c r="BZK153" s="743"/>
      <c r="BZL153" s="743"/>
      <c r="BZM153" s="743"/>
      <c r="BZN153" s="743"/>
      <c r="BZO153" s="743"/>
      <c r="BZP153" s="743"/>
      <c r="BZQ153" s="743"/>
      <c r="BZR153" s="743"/>
      <c r="BZS153" s="743"/>
      <c r="BZT153" s="743"/>
      <c r="BZU153" s="743"/>
      <c r="BZV153" s="743"/>
      <c r="BZW153" s="743"/>
      <c r="BZX153" s="743"/>
      <c r="BZY153" s="743"/>
      <c r="BZZ153" s="743"/>
      <c r="CAA153" s="743"/>
      <c r="CAB153" s="743"/>
      <c r="CAC153" s="743"/>
      <c r="CAD153" s="743"/>
      <c r="CAE153" s="743"/>
      <c r="CAF153" s="743"/>
      <c r="CAG153" s="743"/>
      <c r="CAH153" s="743"/>
      <c r="CAI153" s="743"/>
      <c r="CAJ153" s="743"/>
      <c r="CAK153" s="743"/>
      <c r="CAL153" s="743"/>
      <c r="CAM153" s="743"/>
      <c r="CAN153" s="742"/>
      <c r="CAO153" s="743"/>
      <c r="CAP153" s="743"/>
      <c r="CAQ153" s="743"/>
      <c r="CAR153" s="743"/>
      <c r="CAS153" s="743"/>
      <c r="CAT153" s="743"/>
      <c r="CAU153" s="743"/>
      <c r="CAV153" s="743"/>
      <c r="CAW153" s="743"/>
      <c r="CAX153" s="743"/>
      <c r="CAY153" s="743"/>
      <c r="CAZ153" s="743"/>
      <c r="CBA153" s="743"/>
      <c r="CBB153" s="743"/>
      <c r="CBC153" s="743"/>
      <c r="CBD153" s="743"/>
      <c r="CBE153" s="743"/>
      <c r="CBF153" s="743"/>
      <c r="CBG153" s="743"/>
      <c r="CBH153" s="743"/>
      <c r="CBI153" s="743"/>
      <c r="CBJ153" s="743"/>
      <c r="CBK153" s="743"/>
      <c r="CBL153" s="743"/>
      <c r="CBM153" s="743"/>
      <c r="CBN153" s="743"/>
      <c r="CBO153" s="743"/>
      <c r="CBP153" s="743"/>
      <c r="CBQ153" s="743"/>
      <c r="CBR153" s="743"/>
      <c r="CBS153" s="742"/>
      <c r="CBT153" s="743"/>
      <c r="CBU153" s="743"/>
      <c r="CBV153" s="743"/>
      <c r="CBW153" s="743"/>
      <c r="CBX153" s="743"/>
      <c r="CBY153" s="743"/>
      <c r="CBZ153" s="743"/>
      <c r="CCA153" s="743"/>
      <c r="CCB153" s="743"/>
      <c r="CCC153" s="743"/>
      <c r="CCD153" s="743"/>
      <c r="CCE153" s="743"/>
      <c r="CCF153" s="743"/>
      <c r="CCG153" s="743"/>
      <c r="CCH153" s="743"/>
      <c r="CCI153" s="743"/>
      <c r="CCJ153" s="743"/>
      <c r="CCK153" s="743"/>
      <c r="CCL153" s="743"/>
      <c r="CCM153" s="743"/>
      <c r="CCN153" s="743"/>
      <c r="CCO153" s="743"/>
      <c r="CCP153" s="743"/>
      <c r="CCQ153" s="743"/>
      <c r="CCR153" s="743"/>
      <c r="CCS153" s="743"/>
      <c r="CCT153" s="743"/>
      <c r="CCU153" s="743"/>
      <c r="CCV153" s="743"/>
      <c r="CCW153" s="743"/>
      <c r="CCX153" s="742"/>
      <c r="CCY153" s="743"/>
      <c r="CCZ153" s="743"/>
      <c r="CDA153" s="743"/>
      <c r="CDB153" s="743"/>
      <c r="CDC153" s="743"/>
      <c r="CDD153" s="743"/>
      <c r="CDE153" s="743"/>
      <c r="CDF153" s="743"/>
      <c r="CDG153" s="743"/>
      <c r="CDH153" s="743"/>
      <c r="CDI153" s="743"/>
      <c r="CDJ153" s="743"/>
      <c r="CDK153" s="743"/>
      <c r="CDL153" s="743"/>
      <c r="CDM153" s="743"/>
      <c r="CDN153" s="743"/>
      <c r="CDO153" s="743"/>
      <c r="CDP153" s="743"/>
      <c r="CDQ153" s="743"/>
      <c r="CDR153" s="743"/>
      <c r="CDS153" s="743"/>
      <c r="CDT153" s="743"/>
      <c r="CDU153" s="743"/>
      <c r="CDV153" s="743"/>
      <c r="CDW153" s="743"/>
      <c r="CDX153" s="743"/>
      <c r="CDY153" s="743"/>
      <c r="CDZ153" s="743"/>
      <c r="CEA153" s="743"/>
      <c r="CEB153" s="743"/>
      <c r="CEC153" s="742"/>
      <c r="CED153" s="743"/>
      <c r="CEE153" s="743"/>
      <c r="CEF153" s="743"/>
      <c r="CEG153" s="743"/>
      <c r="CEH153" s="743"/>
      <c r="CEI153" s="743"/>
      <c r="CEJ153" s="743"/>
      <c r="CEK153" s="743"/>
      <c r="CEL153" s="743"/>
      <c r="CEM153" s="743"/>
      <c r="CEN153" s="743"/>
      <c r="CEO153" s="743"/>
      <c r="CEP153" s="743"/>
      <c r="CEQ153" s="743"/>
      <c r="CER153" s="743"/>
      <c r="CES153" s="743"/>
      <c r="CET153" s="743"/>
      <c r="CEU153" s="743"/>
      <c r="CEV153" s="743"/>
      <c r="CEW153" s="743"/>
      <c r="CEX153" s="743"/>
      <c r="CEY153" s="743"/>
      <c r="CEZ153" s="743"/>
      <c r="CFA153" s="743"/>
      <c r="CFB153" s="743"/>
      <c r="CFC153" s="743"/>
      <c r="CFD153" s="743"/>
      <c r="CFE153" s="743"/>
      <c r="CFF153" s="743"/>
      <c r="CFG153" s="743"/>
      <c r="CFH153" s="742"/>
      <c r="CFI153" s="743"/>
      <c r="CFJ153" s="743"/>
      <c r="CFK153" s="743"/>
      <c r="CFL153" s="743"/>
      <c r="CFM153" s="743"/>
      <c r="CFN153" s="743"/>
      <c r="CFO153" s="743"/>
      <c r="CFP153" s="743"/>
      <c r="CFQ153" s="743"/>
      <c r="CFR153" s="743"/>
      <c r="CFS153" s="743"/>
      <c r="CFT153" s="743"/>
      <c r="CFU153" s="743"/>
      <c r="CFV153" s="743"/>
      <c r="CFW153" s="743"/>
      <c r="CFX153" s="743"/>
      <c r="CFY153" s="743"/>
      <c r="CFZ153" s="743"/>
      <c r="CGA153" s="743"/>
      <c r="CGB153" s="743"/>
      <c r="CGC153" s="743"/>
      <c r="CGD153" s="743"/>
      <c r="CGE153" s="743"/>
      <c r="CGF153" s="743"/>
      <c r="CGG153" s="743"/>
      <c r="CGH153" s="743"/>
      <c r="CGI153" s="743"/>
      <c r="CGJ153" s="743"/>
      <c r="CGK153" s="743"/>
      <c r="CGL153" s="743"/>
      <c r="CGM153" s="742"/>
      <c r="CGN153" s="743"/>
      <c r="CGO153" s="743"/>
      <c r="CGP153" s="743"/>
      <c r="CGQ153" s="743"/>
      <c r="CGR153" s="743"/>
      <c r="CGS153" s="743"/>
      <c r="CGT153" s="743"/>
      <c r="CGU153" s="743"/>
      <c r="CGV153" s="743"/>
      <c r="CGW153" s="743"/>
      <c r="CGX153" s="743"/>
      <c r="CGY153" s="743"/>
      <c r="CGZ153" s="743"/>
      <c r="CHA153" s="743"/>
      <c r="CHB153" s="743"/>
      <c r="CHC153" s="743"/>
      <c r="CHD153" s="743"/>
      <c r="CHE153" s="743"/>
      <c r="CHF153" s="743"/>
      <c r="CHG153" s="743"/>
      <c r="CHH153" s="743"/>
      <c r="CHI153" s="743"/>
      <c r="CHJ153" s="743"/>
      <c r="CHK153" s="743"/>
      <c r="CHL153" s="743"/>
      <c r="CHM153" s="743"/>
      <c r="CHN153" s="743"/>
      <c r="CHO153" s="743"/>
      <c r="CHP153" s="743"/>
      <c r="CHQ153" s="743"/>
      <c r="CHR153" s="742"/>
      <c r="CHS153" s="743"/>
      <c r="CHT153" s="743"/>
      <c r="CHU153" s="743"/>
      <c r="CHV153" s="743"/>
      <c r="CHW153" s="743"/>
      <c r="CHX153" s="743"/>
      <c r="CHY153" s="743"/>
      <c r="CHZ153" s="743"/>
      <c r="CIA153" s="743"/>
      <c r="CIB153" s="743"/>
      <c r="CIC153" s="743"/>
      <c r="CID153" s="743"/>
      <c r="CIE153" s="743"/>
      <c r="CIF153" s="743"/>
      <c r="CIG153" s="743"/>
      <c r="CIH153" s="743"/>
      <c r="CII153" s="743"/>
      <c r="CIJ153" s="743"/>
      <c r="CIK153" s="743"/>
      <c r="CIL153" s="743"/>
      <c r="CIM153" s="743"/>
      <c r="CIN153" s="743"/>
      <c r="CIO153" s="743"/>
      <c r="CIP153" s="743"/>
      <c r="CIQ153" s="743"/>
      <c r="CIR153" s="743"/>
      <c r="CIS153" s="743"/>
      <c r="CIT153" s="743"/>
      <c r="CIU153" s="743"/>
      <c r="CIV153" s="743"/>
      <c r="CIW153" s="742"/>
      <c r="CIX153" s="743"/>
      <c r="CIY153" s="743"/>
      <c r="CIZ153" s="743"/>
      <c r="CJA153" s="743"/>
      <c r="CJB153" s="743"/>
      <c r="CJC153" s="743"/>
      <c r="CJD153" s="743"/>
      <c r="CJE153" s="743"/>
      <c r="CJF153" s="743"/>
      <c r="CJG153" s="743"/>
      <c r="CJH153" s="743"/>
      <c r="CJI153" s="743"/>
      <c r="CJJ153" s="743"/>
      <c r="CJK153" s="743"/>
      <c r="CJL153" s="743"/>
      <c r="CJM153" s="743"/>
      <c r="CJN153" s="743"/>
      <c r="CJO153" s="743"/>
      <c r="CJP153" s="743"/>
      <c r="CJQ153" s="743"/>
      <c r="CJR153" s="743"/>
      <c r="CJS153" s="743"/>
      <c r="CJT153" s="743"/>
      <c r="CJU153" s="743"/>
      <c r="CJV153" s="743"/>
      <c r="CJW153" s="743"/>
      <c r="CJX153" s="743"/>
      <c r="CJY153" s="743"/>
      <c r="CJZ153" s="743"/>
      <c r="CKA153" s="743"/>
      <c r="CKB153" s="742"/>
      <c r="CKC153" s="743"/>
      <c r="CKD153" s="743"/>
      <c r="CKE153" s="743"/>
      <c r="CKF153" s="743"/>
      <c r="CKG153" s="743"/>
      <c r="CKH153" s="743"/>
      <c r="CKI153" s="743"/>
      <c r="CKJ153" s="743"/>
      <c r="CKK153" s="743"/>
      <c r="CKL153" s="743"/>
      <c r="CKM153" s="743"/>
      <c r="CKN153" s="743"/>
      <c r="CKO153" s="743"/>
      <c r="CKP153" s="743"/>
      <c r="CKQ153" s="743"/>
      <c r="CKR153" s="743"/>
      <c r="CKS153" s="743"/>
      <c r="CKT153" s="743"/>
      <c r="CKU153" s="743"/>
      <c r="CKV153" s="743"/>
      <c r="CKW153" s="743"/>
      <c r="CKX153" s="743"/>
      <c r="CKY153" s="743"/>
      <c r="CKZ153" s="743"/>
      <c r="CLA153" s="743"/>
      <c r="CLB153" s="743"/>
      <c r="CLC153" s="743"/>
      <c r="CLD153" s="743"/>
      <c r="CLE153" s="743"/>
      <c r="CLF153" s="743"/>
      <c r="CLG153" s="742"/>
      <c r="CLH153" s="743"/>
      <c r="CLI153" s="743"/>
      <c r="CLJ153" s="743"/>
      <c r="CLK153" s="743"/>
      <c r="CLL153" s="743"/>
      <c r="CLM153" s="743"/>
      <c r="CLN153" s="743"/>
      <c r="CLO153" s="743"/>
      <c r="CLP153" s="743"/>
      <c r="CLQ153" s="743"/>
      <c r="CLR153" s="743"/>
      <c r="CLS153" s="743"/>
      <c r="CLT153" s="743"/>
      <c r="CLU153" s="743"/>
      <c r="CLV153" s="743"/>
      <c r="CLW153" s="743"/>
      <c r="CLX153" s="743"/>
      <c r="CLY153" s="743"/>
      <c r="CLZ153" s="743"/>
      <c r="CMA153" s="743"/>
      <c r="CMB153" s="743"/>
      <c r="CMC153" s="743"/>
      <c r="CMD153" s="743"/>
      <c r="CME153" s="743"/>
      <c r="CMF153" s="743"/>
      <c r="CMG153" s="743"/>
      <c r="CMH153" s="743"/>
      <c r="CMI153" s="743"/>
      <c r="CMJ153" s="743"/>
      <c r="CMK153" s="743"/>
      <c r="CML153" s="742"/>
      <c r="CMM153" s="743"/>
      <c r="CMN153" s="743"/>
      <c r="CMO153" s="743"/>
      <c r="CMP153" s="743"/>
      <c r="CMQ153" s="743"/>
      <c r="CMR153" s="743"/>
      <c r="CMS153" s="743"/>
      <c r="CMT153" s="743"/>
      <c r="CMU153" s="743"/>
      <c r="CMV153" s="743"/>
      <c r="CMW153" s="743"/>
      <c r="CMX153" s="743"/>
      <c r="CMY153" s="743"/>
      <c r="CMZ153" s="743"/>
      <c r="CNA153" s="743"/>
      <c r="CNB153" s="743"/>
      <c r="CNC153" s="743"/>
      <c r="CND153" s="743"/>
      <c r="CNE153" s="743"/>
      <c r="CNF153" s="743"/>
      <c r="CNG153" s="743"/>
      <c r="CNH153" s="743"/>
      <c r="CNI153" s="743"/>
      <c r="CNJ153" s="743"/>
      <c r="CNK153" s="743"/>
      <c r="CNL153" s="743"/>
      <c r="CNM153" s="743"/>
      <c r="CNN153" s="743"/>
      <c r="CNO153" s="743"/>
      <c r="CNP153" s="743"/>
      <c r="CNQ153" s="742"/>
      <c r="CNR153" s="743"/>
      <c r="CNS153" s="743"/>
      <c r="CNT153" s="743"/>
      <c r="CNU153" s="743"/>
      <c r="CNV153" s="743"/>
      <c r="CNW153" s="743"/>
      <c r="CNX153" s="743"/>
      <c r="CNY153" s="743"/>
      <c r="CNZ153" s="743"/>
      <c r="COA153" s="743"/>
      <c r="COB153" s="743"/>
      <c r="COC153" s="743"/>
      <c r="COD153" s="743"/>
      <c r="COE153" s="743"/>
      <c r="COF153" s="743"/>
      <c r="COG153" s="743"/>
      <c r="COH153" s="743"/>
      <c r="COI153" s="743"/>
      <c r="COJ153" s="743"/>
      <c r="COK153" s="743"/>
      <c r="COL153" s="743"/>
      <c r="COM153" s="743"/>
      <c r="CON153" s="743"/>
      <c r="COO153" s="743"/>
      <c r="COP153" s="743"/>
      <c r="COQ153" s="743"/>
      <c r="COR153" s="743"/>
      <c r="COS153" s="743"/>
      <c r="COT153" s="743"/>
      <c r="COU153" s="743"/>
      <c r="COV153" s="742"/>
      <c r="COW153" s="743"/>
      <c r="COX153" s="743"/>
      <c r="COY153" s="743"/>
      <c r="COZ153" s="743"/>
      <c r="CPA153" s="743"/>
      <c r="CPB153" s="743"/>
      <c r="CPC153" s="743"/>
      <c r="CPD153" s="743"/>
      <c r="CPE153" s="743"/>
      <c r="CPF153" s="743"/>
      <c r="CPG153" s="743"/>
      <c r="CPH153" s="743"/>
      <c r="CPI153" s="743"/>
      <c r="CPJ153" s="743"/>
      <c r="CPK153" s="743"/>
      <c r="CPL153" s="743"/>
      <c r="CPM153" s="743"/>
      <c r="CPN153" s="743"/>
      <c r="CPO153" s="743"/>
      <c r="CPP153" s="743"/>
      <c r="CPQ153" s="743"/>
      <c r="CPR153" s="743"/>
      <c r="CPS153" s="743"/>
      <c r="CPT153" s="743"/>
      <c r="CPU153" s="743"/>
      <c r="CPV153" s="743"/>
      <c r="CPW153" s="743"/>
      <c r="CPX153" s="743"/>
      <c r="CPY153" s="743"/>
      <c r="CPZ153" s="743"/>
      <c r="CQA153" s="742"/>
      <c r="CQB153" s="743"/>
      <c r="CQC153" s="743"/>
      <c r="CQD153" s="743"/>
      <c r="CQE153" s="743"/>
      <c r="CQF153" s="743"/>
      <c r="CQG153" s="743"/>
      <c r="CQH153" s="743"/>
      <c r="CQI153" s="743"/>
      <c r="CQJ153" s="743"/>
      <c r="CQK153" s="743"/>
      <c r="CQL153" s="743"/>
      <c r="CQM153" s="743"/>
      <c r="CQN153" s="743"/>
      <c r="CQO153" s="743"/>
      <c r="CQP153" s="743"/>
      <c r="CQQ153" s="743"/>
      <c r="CQR153" s="743"/>
      <c r="CQS153" s="743"/>
      <c r="CQT153" s="743"/>
      <c r="CQU153" s="743"/>
      <c r="CQV153" s="743"/>
      <c r="CQW153" s="743"/>
      <c r="CQX153" s="743"/>
      <c r="CQY153" s="743"/>
      <c r="CQZ153" s="743"/>
      <c r="CRA153" s="743"/>
      <c r="CRB153" s="743"/>
      <c r="CRC153" s="743"/>
      <c r="CRD153" s="743"/>
      <c r="CRE153" s="743"/>
      <c r="CRF153" s="742"/>
      <c r="CRG153" s="743"/>
      <c r="CRH153" s="743"/>
      <c r="CRI153" s="743"/>
      <c r="CRJ153" s="743"/>
      <c r="CRK153" s="743"/>
      <c r="CRL153" s="743"/>
      <c r="CRM153" s="743"/>
      <c r="CRN153" s="743"/>
      <c r="CRO153" s="743"/>
      <c r="CRP153" s="743"/>
      <c r="CRQ153" s="743"/>
      <c r="CRR153" s="743"/>
      <c r="CRS153" s="743"/>
      <c r="CRT153" s="743"/>
      <c r="CRU153" s="743"/>
      <c r="CRV153" s="743"/>
      <c r="CRW153" s="743"/>
      <c r="CRX153" s="743"/>
      <c r="CRY153" s="743"/>
      <c r="CRZ153" s="743"/>
      <c r="CSA153" s="743"/>
      <c r="CSB153" s="743"/>
      <c r="CSC153" s="743"/>
      <c r="CSD153" s="743"/>
      <c r="CSE153" s="743"/>
      <c r="CSF153" s="743"/>
      <c r="CSG153" s="743"/>
      <c r="CSH153" s="743"/>
      <c r="CSI153" s="743"/>
      <c r="CSJ153" s="743"/>
      <c r="CSK153" s="742"/>
      <c r="CSL153" s="743"/>
      <c r="CSM153" s="743"/>
      <c r="CSN153" s="743"/>
      <c r="CSO153" s="743"/>
      <c r="CSP153" s="743"/>
      <c r="CSQ153" s="743"/>
      <c r="CSR153" s="743"/>
      <c r="CSS153" s="743"/>
      <c r="CST153" s="743"/>
      <c r="CSU153" s="743"/>
      <c r="CSV153" s="743"/>
      <c r="CSW153" s="743"/>
      <c r="CSX153" s="743"/>
      <c r="CSY153" s="743"/>
      <c r="CSZ153" s="743"/>
      <c r="CTA153" s="743"/>
      <c r="CTB153" s="743"/>
      <c r="CTC153" s="743"/>
      <c r="CTD153" s="743"/>
      <c r="CTE153" s="743"/>
      <c r="CTF153" s="743"/>
      <c r="CTG153" s="743"/>
      <c r="CTH153" s="743"/>
      <c r="CTI153" s="743"/>
      <c r="CTJ153" s="743"/>
      <c r="CTK153" s="743"/>
      <c r="CTL153" s="743"/>
      <c r="CTM153" s="743"/>
      <c r="CTN153" s="743"/>
      <c r="CTO153" s="743"/>
      <c r="CTP153" s="742"/>
      <c r="CTQ153" s="743"/>
      <c r="CTR153" s="743"/>
      <c r="CTS153" s="743"/>
      <c r="CTT153" s="743"/>
      <c r="CTU153" s="743"/>
      <c r="CTV153" s="743"/>
      <c r="CTW153" s="743"/>
      <c r="CTX153" s="743"/>
      <c r="CTY153" s="743"/>
      <c r="CTZ153" s="743"/>
      <c r="CUA153" s="743"/>
      <c r="CUB153" s="743"/>
      <c r="CUC153" s="743"/>
      <c r="CUD153" s="743"/>
      <c r="CUE153" s="743"/>
      <c r="CUF153" s="743"/>
      <c r="CUG153" s="743"/>
      <c r="CUH153" s="743"/>
      <c r="CUI153" s="743"/>
      <c r="CUJ153" s="743"/>
      <c r="CUK153" s="743"/>
      <c r="CUL153" s="743"/>
      <c r="CUM153" s="743"/>
      <c r="CUN153" s="743"/>
      <c r="CUO153" s="743"/>
      <c r="CUP153" s="743"/>
      <c r="CUQ153" s="743"/>
      <c r="CUR153" s="743"/>
      <c r="CUS153" s="743"/>
      <c r="CUT153" s="743"/>
      <c r="CUU153" s="742"/>
      <c r="CUV153" s="743"/>
      <c r="CUW153" s="743"/>
      <c r="CUX153" s="743"/>
      <c r="CUY153" s="743"/>
      <c r="CUZ153" s="743"/>
      <c r="CVA153" s="743"/>
      <c r="CVB153" s="743"/>
      <c r="CVC153" s="743"/>
      <c r="CVD153" s="743"/>
      <c r="CVE153" s="743"/>
      <c r="CVF153" s="743"/>
      <c r="CVG153" s="743"/>
      <c r="CVH153" s="743"/>
      <c r="CVI153" s="743"/>
      <c r="CVJ153" s="743"/>
      <c r="CVK153" s="743"/>
      <c r="CVL153" s="743"/>
      <c r="CVM153" s="743"/>
      <c r="CVN153" s="743"/>
      <c r="CVO153" s="743"/>
      <c r="CVP153" s="743"/>
      <c r="CVQ153" s="743"/>
      <c r="CVR153" s="743"/>
      <c r="CVS153" s="743"/>
      <c r="CVT153" s="743"/>
      <c r="CVU153" s="743"/>
      <c r="CVV153" s="743"/>
      <c r="CVW153" s="743"/>
      <c r="CVX153" s="743"/>
      <c r="CVY153" s="743"/>
      <c r="CVZ153" s="742"/>
      <c r="CWA153" s="743"/>
      <c r="CWB153" s="743"/>
      <c r="CWC153" s="743"/>
      <c r="CWD153" s="743"/>
      <c r="CWE153" s="743"/>
      <c r="CWF153" s="743"/>
      <c r="CWG153" s="743"/>
      <c r="CWH153" s="743"/>
      <c r="CWI153" s="743"/>
      <c r="CWJ153" s="743"/>
      <c r="CWK153" s="743"/>
      <c r="CWL153" s="743"/>
      <c r="CWM153" s="743"/>
      <c r="CWN153" s="743"/>
      <c r="CWO153" s="743"/>
      <c r="CWP153" s="743"/>
      <c r="CWQ153" s="743"/>
      <c r="CWR153" s="743"/>
      <c r="CWS153" s="743"/>
      <c r="CWT153" s="743"/>
      <c r="CWU153" s="743"/>
      <c r="CWV153" s="743"/>
      <c r="CWW153" s="743"/>
      <c r="CWX153" s="743"/>
      <c r="CWY153" s="743"/>
      <c r="CWZ153" s="743"/>
      <c r="CXA153" s="743"/>
      <c r="CXB153" s="743"/>
      <c r="CXC153" s="743"/>
      <c r="CXD153" s="743"/>
      <c r="CXE153" s="742"/>
      <c r="CXF153" s="743"/>
      <c r="CXG153" s="743"/>
      <c r="CXH153" s="743"/>
      <c r="CXI153" s="743"/>
      <c r="CXJ153" s="743"/>
      <c r="CXK153" s="743"/>
      <c r="CXL153" s="743"/>
      <c r="CXM153" s="743"/>
      <c r="CXN153" s="743"/>
      <c r="CXO153" s="743"/>
      <c r="CXP153" s="743"/>
      <c r="CXQ153" s="743"/>
      <c r="CXR153" s="743"/>
      <c r="CXS153" s="743"/>
      <c r="CXT153" s="743"/>
      <c r="CXU153" s="743"/>
      <c r="CXV153" s="743"/>
      <c r="CXW153" s="743"/>
      <c r="CXX153" s="743"/>
      <c r="CXY153" s="743"/>
      <c r="CXZ153" s="743"/>
      <c r="CYA153" s="743"/>
      <c r="CYB153" s="743"/>
      <c r="CYC153" s="743"/>
      <c r="CYD153" s="743"/>
      <c r="CYE153" s="743"/>
      <c r="CYF153" s="743"/>
      <c r="CYG153" s="743"/>
      <c r="CYH153" s="743"/>
      <c r="CYI153" s="743"/>
      <c r="CYJ153" s="742"/>
      <c r="CYK153" s="743"/>
      <c r="CYL153" s="743"/>
      <c r="CYM153" s="743"/>
      <c r="CYN153" s="743"/>
      <c r="CYO153" s="743"/>
      <c r="CYP153" s="743"/>
      <c r="CYQ153" s="743"/>
      <c r="CYR153" s="743"/>
      <c r="CYS153" s="743"/>
      <c r="CYT153" s="743"/>
      <c r="CYU153" s="743"/>
      <c r="CYV153" s="743"/>
      <c r="CYW153" s="743"/>
      <c r="CYX153" s="743"/>
      <c r="CYY153" s="743"/>
      <c r="CYZ153" s="743"/>
      <c r="CZA153" s="743"/>
      <c r="CZB153" s="743"/>
      <c r="CZC153" s="743"/>
      <c r="CZD153" s="743"/>
      <c r="CZE153" s="743"/>
      <c r="CZF153" s="743"/>
      <c r="CZG153" s="743"/>
      <c r="CZH153" s="743"/>
      <c r="CZI153" s="743"/>
      <c r="CZJ153" s="743"/>
      <c r="CZK153" s="743"/>
      <c r="CZL153" s="743"/>
      <c r="CZM153" s="743"/>
      <c r="CZN153" s="743"/>
      <c r="CZO153" s="742"/>
      <c r="CZP153" s="743"/>
      <c r="CZQ153" s="743"/>
      <c r="CZR153" s="743"/>
      <c r="CZS153" s="743"/>
      <c r="CZT153" s="743"/>
      <c r="CZU153" s="743"/>
      <c r="CZV153" s="743"/>
      <c r="CZW153" s="743"/>
      <c r="CZX153" s="743"/>
      <c r="CZY153" s="743"/>
      <c r="CZZ153" s="743"/>
      <c r="DAA153" s="743"/>
      <c r="DAB153" s="743"/>
      <c r="DAC153" s="743"/>
      <c r="DAD153" s="743"/>
      <c r="DAE153" s="743"/>
      <c r="DAF153" s="743"/>
      <c r="DAG153" s="743"/>
      <c r="DAH153" s="743"/>
      <c r="DAI153" s="743"/>
      <c r="DAJ153" s="743"/>
      <c r="DAK153" s="743"/>
      <c r="DAL153" s="743"/>
      <c r="DAM153" s="743"/>
      <c r="DAN153" s="743"/>
      <c r="DAO153" s="743"/>
      <c r="DAP153" s="743"/>
      <c r="DAQ153" s="743"/>
      <c r="DAR153" s="743"/>
      <c r="DAS153" s="743"/>
      <c r="DAT153" s="742"/>
      <c r="DAU153" s="743"/>
      <c r="DAV153" s="743"/>
      <c r="DAW153" s="743"/>
      <c r="DAX153" s="743"/>
      <c r="DAY153" s="743"/>
      <c r="DAZ153" s="743"/>
      <c r="DBA153" s="743"/>
      <c r="DBB153" s="743"/>
      <c r="DBC153" s="743"/>
      <c r="DBD153" s="743"/>
      <c r="DBE153" s="743"/>
      <c r="DBF153" s="743"/>
      <c r="DBG153" s="743"/>
      <c r="DBH153" s="743"/>
      <c r="DBI153" s="743"/>
      <c r="DBJ153" s="743"/>
      <c r="DBK153" s="743"/>
      <c r="DBL153" s="743"/>
      <c r="DBM153" s="743"/>
      <c r="DBN153" s="743"/>
      <c r="DBO153" s="743"/>
      <c r="DBP153" s="743"/>
      <c r="DBQ153" s="743"/>
      <c r="DBR153" s="743"/>
      <c r="DBS153" s="743"/>
      <c r="DBT153" s="743"/>
      <c r="DBU153" s="743"/>
      <c r="DBV153" s="743"/>
      <c r="DBW153" s="743"/>
      <c r="DBX153" s="743"/>
      <c r="DBY153" s="742"/>
      <c r="DBZ153" s="743"/>
      <c r="DCA153" s="743"/>
      <c r="DCB153" s="743"/>
      <c r="DCC153" s="743"/>
      <c r="DCD153" s="743"/>
      <c r="DCE153" s="743"/>
      <c r="DCF153" s="743"/>
      <c r="DCG153" s="743"/>
      <c r="DCH153" s="743"/>
      <c r="DCI153" s="743"/>
      <c r="DCJ153" s="743"/>
      <c r="DCK153" s="743"/>
      <c r="DCL153" s="743"/>
      <c r="DCM153" s="743"/>
      <c r="DCN153" s="743"/>
      <c r="DCO153" s="743"/>
      <c r="DCP153" s="743"/>
      <c r="DCQ153" s="743"/>
      <c r="DCR153" s="743"/>
      <c r="DCS153" s="743"/>
      <c r="DCT153" s="743"/>
      <c r="DCU153" s="743"/>
      <c r="DCV153" s="743"/>
      <c r="DCW153" s="743"/>
      <c r="DCX153" s="743"/>
      <c r="DCY153" s="743"/>
      <c r="DCZ153" s="743"/>
      <c r="DDA153" s="743"/>
      <c r="DDB153" s="743"/>
      <c r="DDC153" s="743"/>
      <c r="DDD153" s="742"/>
      <c r="DDE153" s="743"/>
      <c r="DDF153" s="743"/>
      <c r="DDG153" s="743"/>
      <c r="DDH153" s="743"/>
      <c r="DDI153" s="743"/>
      <c r="DDJ153" s="743"/>
      <c r="DDK153" s="743"/>
      <c r="DDL153" s="743"/>
      <c r="DDM153" s="743"/>
      <c r="DDN153" s="743"/>
      <c r="DDO153" s="743"/>
      <c r="DDP153" s="743"/>
      <c r="DDQ153" s="743"/>
      <c r="DDR153" s="743"/>
      <c r="DDS153" s="743"/>
      <c r="DDT153" s="743"/>
      <c r="DDU153" s="743"/>
      <c r="DDV153" s="743"/>
      <c r="DDW153" s="743"/>
      <c r="DDX153" s="743"/>
      <c r="DDY153" s="743"/>
      <c r="DDZ153" s="743"/>
      <c r="DEA153" s="743"/>
      <c r="DEB153" s="743"/>
      <c r="DEC153" s="743"/>
      <c r="DED153" s="743"/>
      <c r="DEE153" s="743"/>
      <c r="DEF153" s="743"/>
      <c r="DEG153" s="743"/>
      <c r="DEH153" s="743"/>
      <c r="DEI153" s="742"/>
      <c r="DEJ153" s="743"/>
      <c r="DEK153" s="743"/>
      <c r="DEL153" s="743"/>
      <c r="DEM153" s="743"/>
      <c r="DEN153" s="743"/>
      <c r="DEO153" s="743"/>
      <c r="DEP153" s="743"/>
      <c r="DEQ153" s="743"/>
      <c r="DER153" s="743"/>
      <c r="DES153" s="743"/>
      <c r="DET153" s="743"/>
      <c r="DEU153" s="743"/>
      <c r="DEV153" s="743"/>
      <c r="DEW153" s="743"/>
      <c r="DEX153" s="743"/>
      <c r="DEY153" s="743"/>
      <c r="DEZ153" s="743"/>
      <c r="DFA153" s="743"/>
      <c r="DFB153" s="743"/>
      <c r="DFC153" s="743"/>
      <c r="DFD153" s="743"/>
      <c r="DFE153" s="743"/>
      <c r="DFF153" s="743"/>
      <c r="DFG153" s="743"/>
      <c r="DFH153" s="743"/>
      <c r="DFI153" s="743"/>
      <c r="DFJ153" s="743"/>
      <c r="DFK153" s="743"/>
      <c r="DFL153" s="743"/>
      <c r="DFM153" s="743"/>
      <c r="DFN153" s="742"/>
      <c r="DFO153" s="743"/>
      <c r="DFP153" s="743"/>
      <c r="DFQ153" s="743"/>
      <c r="DFR153" s="743"/>
      <c r="DFS153" s="743"/>
      <c r="DFT153" s="743"/>
      <c r="DFU153" s="743"/>
      <c r="DFV153" s="743"/>
      <c r="DFW153" s="743"/>
      <c r="DFX153" s="743"/>
      <c r="DFY153" s="743"/>
      <c r="DFZ153" s="743"/>
      <c r="DGA153" s="743"/>
      <c r="DGB153" s="743"/>
      <c r="DGC153" s="743"/>
      <c r="DGD153" s="743"/>
      <c r="DGE153" s="743"/>
      <c r="DGF153" s="743"/>
      <c r="DGG153" s="743"/>
      <c r="DGH153" s="743"/>
      <c r="DGI153" s="743"/>
      <c r="DGJ153" s="743"/>
      <c r="DGK153" s="743"/>
      <c r="DGL153" s="743"/>
      <c r="DGM153" s="743"/>
      <c r="DGN153" s="743"/>
      <c r="DGO153" s="743"/>
      <c r="DGP153" s="743"/>
      <c r="DGQ153" s="743"/>
      <c r="DGR153" s="743"/>
      <c r="DGS153" s="742"/>
      <c r="DGT153" s="743"/>
      <c r="DGU153" s="743"/>
      <c r="DGV153" s="743"/>
      <c r="DGW153" s="743"/>
      <c r="DGX153" s="743"/>
      <c r="DGY153" s="743"/>
      <c r="DGZ153" s="743"/>
      <c r="DHA153" s="743"/>
      <c r="DHB153" s="743"/>
      <c r="DHC153" s="743"/>
      <c r="DHD153" s="743"/>
      <c r="DHE153" s="743"/>
      <c r="DHF153" s="743"/>
      <c r="DHG153" s="743"/>
      <c r="DHH153" s="743"/>
      <c r="DHI153" s="743"/>
      <c r="DHJ153" s="743"/>
      <c r="DHK153" s="743"/>
      <c r="DHL153" s="743"/>
      <c r="DHM153" s="743"/>
      <c r="DHN153" s="743"/>
      <c r="DHO153" s="743"/>
      <c r="DHP153" s="743"/>
      <c r="DHQ153" s="743"/>
      <c r="DHR153" s="743"/>
      <c r="DHS153" s="743"/>
      <c r="DHT153" s="743"/>
      <c r="DHU153" s="743"/>
      <c r="DHV153" s="743"/>
      <c r="DHW153" s="743"/>
      <c r="DHX153" s="742"/>
      <c r="DHY153" s="743"/>
      <c r="DHZ153" s="743"/>
      <c r="DIA153" s="743"/>
      <c r="DIB153" s="743"/>
      <c r="DIC153" s="743"/>
      <c r="DID153" s="743"/>
      <c r="DIE153" s="743"/>
      <c r="DIF153" s="743"/>
      <c r="DIG153" s="743"/>
      <c r="DIH153" s="743"/>
      <c r="DII153" s="743"/>
      <c r="DIJ153" s="743"/>
      <c r="DIK153" s="743"/>
      <c r="DIL153" s="743"/>
      <c r="DIM153" s="743"/>
      <c r="DIN153" s="743"/>
      <c r="DIO153" s="743"/>
      <c r="DIP153" s="743"/>
      <c r="DIQ153" s="743"/>
      <c r="DIR153" s="743"/>
      <c r="DIS153" s="743"/>
      <c r="DIT153" s="743"/>
      <c r="DIU153" s="743"/>
      <c r="DIV153" s="743"/>
      <c r="DIW153" s="743"/>
      <c r="DIX153" s="743"/>
      <c r="DIY153" s="743"/>
      <c r="DIZ153" s="743"/>
      <c r="DJA153" s="743"/>
      <c r="DJB153" s="743"/>
      <c r="DJC153" s="742"/>
      <c r="DJD153" s="743"/>
      <c r="DJE153" s="743"/>
      <c r="DJF153" s="743"/>
      <c r="DJG153" s="743"/>
      <c r="DJH153" s="743"/>
      <c r="DJI153" s="743"/>
      <c r="DJJ153" s="743"/>
      <c r="DJK153" s="743"/>
      <c r="DJL153" s="743"/>
      <c r="DJM153" s="743"/>
      <c r="DJN153" s="743"/>
      <c r="DJO153" s="743"/>
      <c r="DJP153" s="743"/>
      <c r="DJQ153" s="743"/>
      <c r="DJR153" s="743"/>
      <c r="DJS153" s="743"/>
      <c r="DJT153" s="743"/>
      <c r="DJU153" s="743"/>
      <c r="DJV153" s="743"/>
      <c r="DJW153" s="743"/>
      <c r="DJX153" s="743"/>
      <c r="DJY153" s="743"/>
      <c r="DJZ153" s="743"/>
      <c r="DKA153" s="743"/>
      <c r="DKB153" s="743"/>
      <c r="DKC153" s="743"/>
      <c r="DKD153" s="743"/>
      <c r="DKE153" s="743"/>
      <c r="DKF153" s="743"/>
      <c r="DKG153" s="743"/>
      <c r="DKH153" s="742"/>
      <c r="DKI153" s="743"/>
      <c r="DKJ153" s="743"/>
      <c r="DKK153" s="743"/>
      <c r="DKL153" s="743"/>
      <c r="DKM153" s="743"/>
      <c r="DKN153" s="743"/>
      <c r="DKO153" s="743"/>
      <c r="DKP153" s="743"/>
      <c r="DKQ153" s="743"/>
      <c r="DKR153" s="743"/>
      <c r="DKS153" s="743"/>
      <c r="DKT153" s="743"/>
      <c r="DKU153" s="743"/>
      <c r="DKV153" s="743"/>
      <c r="DKW153" s="743"/>
      <c r="DKX153" s="743"/>
      <c r="DKY153" s="743"/>
      <c r="DKZ153" s="743"/>
      <c r="DLA153" s="743"/>
      <c r="DLB153" s="743"/>
      <c r="DLC153" s="743"/>
      <c r="DLD153" s="743"/>
      <c r="DLE153" s="743"/>
      <c r="DLF153" s="743"/>
      <c r="DLG153" s="743"/>
      <c r="DLH153" s="743"/>
      <c r="DLI153" s="743"/>
      <c r="DLJ153" s="743"/>
      <c r="DLK153" s="743"/>
      <c r="DLL153" s="743"/>
      <c r="DLM153" s="742"/>
      <c r="DLN153" s="743"/>
      <c r="DLO153" s="743"/>
      <c r="DLP153" s="743"/>
      <c r="DLQ153" s="743"/>
      <c r="DLR153" s="743"/>
      <c r="DLS153" s="743"/>
      <c r="DLT153" s="743"/>
      <c r="DLU153" s="743"/>
      <c r="DLV153" s="743"/>
      <c r="DLW153" s="743"/>
      <c r="DLX153" s="743"/>
      <c r="DLY153" s="743"/>
      <c r="DLZ153" s="743"/>
      <c r="DMA153" s="743"/>
      <c r="DMB153" s="743"/>
      <c r="DMC153" s="743"/>
      <c r="DMD153" s="743"/>
      <c r="DME153" s="743"/>
      <c r="DMF153" s="743"/>
      <c r="DMG153" s="743"/>
      <c r="DMH153" s="743"/>
      <c r="DMI153" s="743"/>
      <c r="DMJ153" s="743"/>
      <c r="DMK153" s="743"/>
      <c r="DML153" s="743"/>
      <c r="DMM153" s="743"/>
      <c r="DMN153" s="743"/>
      <c r="DMO153" s="743"/>
      <c r="DMP153" s="743"/>
      <c r="DMQ153" s="743"/>
      <c r="DMR153" s="742"/>
      <c r="DMS153" s="743"/>
      <c r="DMT153" s="743"/>
      <c r="DMU153" s="743"/>
      <c r="DMV153" s="743"/>
      <c r="DMW153" s="743"/>
      <c r="DMX153" s="743"/>
      <c r="DMY153" s="743"/>
      <c r="DMZ153" s="743"/>
      <c r="DNA153" s="743"/>
      <c r="DNB153" s="743"/>
      <c r="DNC153" s="743"/>
      <c r="DND153" s="743"/>
      <c r="DNE153" s="743"/>
      <c r="DNF153" s="743"/>
      <c r="DNG153" s="743"/>
      <c r="DNH153" s="743"/>
      <c r="DNI153" s="743"/>
      <c r="DNJ153" s="743"/>
      <c r="DNK153" s="743"/>
      <c r="DNL153" s="743"/>
      <c r="DNM153" s="743"/>
      <c r="DNN153" s="743"/>
      <c r="DNO153" s="743"/>
      <c r="DNP153" s="743"/>
      <c r="DNQ153" s="743"/>
      <c r="DNR153" s="743"/>
      <c r="DNS153" s="743"/>
      <c r="DNT153" s="743"/>
      <c r="DNU153" s="743"/>
      <c r="DNV153" s="743"/>
      <c r="DNW153" s="742"/>
      <c r="DNX153" s="743"/>
      <c r="DNY153" s="743"/>
      <c r="DNZ153" s="743"/>
      <c r="DOA153" s="743"/>
      <c r="DOB153" s="743"/>
      <c r="DOC153" s="743"/>
      <c r="DOD153" s="743"/>
      <c r="DOE153" s="743"/>
      <c r="DOF153" s="743"/>
      <c r="DOG153" s="743"/>
      <c r="DOH153" s="743"/>
      <c r="DOI153" s="743"/>
      <c r="DOJ153" s="743"/>
      <c r="DOK153" s="743"/>
      <c r="DOL153" s="743"/>
      <c r="DOM153" s="743"/>
      <c r="DON153" s="743"/>
      <c r="DOO153" s="743"/>
      <c r="DOP153" s="743"/>
      <c r="DOQ153" s="743"/>
      <c r="DOR153" s="743"/>
      <c r="DOS153" s="743"/>
      <c r="DOT153" s="743"/>
      <c r="DOU153" s="743"/>
      <c r="DOV153" s="743"/>
      <c r="DOW153" s="743"/>
      <c r="DOX153" s="743"/>
      <c r="DOY153" s="743"/>
      <c r="DOZ153" s="743"/>
      <c r="DPA153" s="743"/>
      <c r="DPB153" s="742"/>
      <c r="DPC153" s="743"/>
      <c r="DPD153" s="743"/>
      <c r="DPE153" s="743"/>
      <c r="DPF153" s="743"/>
      <c r="DPG153" s="743"/>
      <c r="DPH153" s="743"/>
      <c r="DPI153" s="743"/>
      <c r="DPJ153" s="743"/>
      <c r="DPK153" s="743"/>
      <c r="DPL153" s="743"/>
      <c r="DPM153" s="743"/>
      <c r="DPN153" s="743"/>
      <c r="DPO153" s="743"/>
      <c r="DPP153" s="743"/>
      <c r="DPQ153" s="743"/>
      <c r="DPR153" s="743"/>
      <c r="DPS153" s="743"/>
      <c r="DPT153" s="743"/>
      <c r="DPU153" s="743"/>
      <c r="DPV153" s="743"/>
      <c r="DPW153" s="743"/>
      <c r="DPX153" s="743"/>
      <c r="DPY153" s="743"/>
      <c r="DPZ153" s="743"/>
      <c r="DQA153" s="743"/>
      <c r="DQB153" s="743"/>
      <c r="DQC153" s="743"/>
      <c r="DQD153" s="743"/>
      <c r="DQE153" s="743"/>
      <c r="DQF153" s="743"/>
      <c r="DQG153" s="742"/>
      <c r="DQH153" s="743"/>
      <c r="DQI153" s="743"/>
      <c r="DQJ153" s="743"/>
      <c r="DQK153" s="743"/>
      <c r="DQL153" s="743"/>
      <c r="DQM153" s="743"/>
      <c r="DQN153" s="743"/>
      <c r="DQO153" s="743"/>
      <c r="DQP153" s="743"/>
      <c r="DQQ153" s="743"/>
      <c r="DQR153" s="743"/>
      <c r="DQS153" s="743"/>
      <c r="DQT153" s="743"/>
      <c r="DQU153" s="743"/>
      <c r="DQV153" s="743"/>
      <c r="DQW153" s="743"/>
      <c r="DQX153" s="743"/>
      <c r="DQY153" s="743"/>
      <c r="DQZ153" s="743"/>
      <c r="DRA153" s="743"/>
      <c r="DRB153" s="743"/>
      <c r="DRC153" s="743"/>
      <c r="DRD153" s="743"/>
      <c r="DRE153" s="743"/>
      <c r="DRF153" s="743"/>
      <c r="DRG153" s="743"/>
      <c r="DRH153" s="743"/>
      <c r="DRI153" s="743"/>
      <c r="DRJ153" s="743"/>
      <c r="DRK153" s="743"/>
      <c r="DRL153" s="742"/>
      <c r="DRM153" s="743"/>
      <c r="DRN153" s="743"/>
      <c r="DRO153" s="743"/>
      <c r="DRP153" s="743"/>
      <c r="DRQ153" s="743"/>
      <c r="DRR153" s="743"/>
      <c r="DRS153" s="743"/>
      <c r="DRT153" s="743"/>
      <c r="DRU153" s="743"/>
      <c r="DRV153" s="743"/>
      <c r="DRW153" s="743"/>
      <c r="DRX153" s="743"/>
      <c r="DRY153" s="743"/>
      <c r="DRZ153" s="743"/>
      <c r="DSA153" s="743"/>
      <c r="DSB153" s="743"/>
      <c r="DSC153" s="743"/>
      <c r="DSD153" s="743"/>
      <c r="DSE153" s="743"/>
      <c r="DSF153" s="743"/>
      <c r="DSG153" s="743"/>
      <c r="DSH153" s="743"/>
      <c r="DSI153" s="743"/>
      <c r="DSJ153" s="743"/>
      <c r="DSK153" s="743"/>
      <c r="DSL153" s="743"/>
      <c r="DSM153" s="743"/>
      <c r="DSN153" s="743"/>
      <c r="DSO153" s="743"/>
      <c r="DSP153" s="743"/>
      <c r="DSQ153" s="742"/>
      <c r="DSR153" s="743"/>
      <c r="DSS153" s="743"/>
      <c r="DST153" s="743"/>
      <c r="DSU153" s="743"/>
      <c r="DSV153" s="743"/>
      <c r="DSW153" s="743"/>
      <c r="DSX153" s="743"/>
      <c r="DSY153" s="743"/>
      <c r="DSZ153" s="743"/>
      <c r="DTA153" s="743"/>
      <c r="DTB153" s="743"/>
      <c r="DTC153" s="743"/>
      <c r="DTD153" s="743"/>
      <c r="DTE153" s="743"/>
      <c r="DTF153" s="743"/>
      <c r="DTG153" s="743"/>
      <c r="DTH153" s="743"/>
      <c r="DTI153" s="743"/>
      <c r="DTJ153" s="743"/>
      <c r="DTK153" s="743"/>
      <c r="DTL153" s="743"/>
      <c r="DTM153" s="743"/>
      <c r="DTN153" s="743"/>
      <c r="DTO153" s="743"/>
      <c r="DTP153" s="743"/>
      <c r="DTQ153" s="743"/>
      <c r="DTR153" s="743"/>
      <c r="DTS153" s="743"/>
      <c r="DTT153" s="743"/>
      <c r="DTU153" s="743"/>
      <c r="DTV153" s="742"/>
      <c r="DTW153" s="743"/>
      <c r="DTX153" s="743"/>
      <c r="DTY153" s="743"/>
      <c r="DTZ153" s="743"/>
      <c r="DUA153" s="743"/>
      <c r="DUB153" s="743"/>
      <c r="DUC153" s="743"/>
      <c r="DUD153" s="743"/>
      <c r="DUE153" s="743"/>
      <c r="DUF153" s="743"/>
      <c r="DUG153" s="743"/>
      <c r="DUH153" s="743"/>
      <c r="DUI153" s="743"/>
      <c r="DUJ153" s="743"/>
      <c r="DUK153" s="743"/>
      <c r="DUL153" s="743"/>
      <c r="DUM153" s="743"/>
      <c r="DUN153" s="743"/>
      <c r="DUO153" s="743"/>
      <c r="DUP153" s="743"/>
      <c r="DUQ153" s="743"/>
      <c r="DUR153" s="743"/>
      <c r="DUS153" s="743"/>
      <c r="DUT153" s="743"/>
      <c r="DUU153" s="743"/>
      <c r="DUV153" s="743"/>
      <c r="DUW153" s="743"/>
      <c r="DUX153" s="743"/>
      <c r="DUY153" s="743"/>
      <c r="DUZ153" s="743"/>
      <c r="DVA153" s="742"/>
      <c r="DVB153" s="743"/>
      <c r="DVC153" s="743"/>
      <c r="DVD153" s="743"/>
      <c r="DVE153" s="743"/>
      <c r="DVF153" s="743"/>
      <c r="DVG153" s="743"/>
      <c r="DVH153" s="743"/>
      <c r="DVI153" s="743"/>
      <c r="DVJ153" s="743"/>
      <c r="DVK153" s="743"/>
      <c r="DVL153" s="743"/>
      <c r="DVM153" s="743"/>
      <c r="DVN153" s="743"/>
      <c r="DVO153" s="743"/>
      <c r="DVP153" s="743"/>
      <c r="DVQ153" s="743"/>
      <c r="DVR153" s="743"/>
      <c r="DVS153" s="743"/>
      <c r="DVT153" s="743"/>
      <c r="DVU153" s="743"/>
      <c r="DVV153" s="743"/>
      <c r="DVW153" s="743"/>
      <c r="DVX153" s="743"/>
      <c r="DVY153" s="743"/>
      <c r="DVZ153" s="743"/>
      <c r="DWA153" s="743"/>
      <c r="DWB153" s="743"/>
      <c r="DWC153" s="743"/>
      <c r="DWD153" s="743"/>
      <c r="DWE153" s="743"/>
      <c r="DWF153" s="742"/>
      <c r="DWG153" s="743"/>
      <c r="DWH153" s="743"/>
      <c r="DWI153" s="743"/>
      <c r="DWJ153" s="743"/>
      <c r="DWK153" s="743"/>
      <c r="DWL153" s="743"/>
      <c r="DWM153" s="743"/>
      <c r="DWN153" s="743"/>
      <c r="DWO153" s="743"/>
      <c r="DWP153" s="743"/>
      <c r="DWQ153" s="743"/>
      <c r="DWR153" s="743"/>
      <c r="DWS153" s="743"/>
      <c r="DWT153" s="743"/>
      <c r="DWU153" s="743"/>
      <c r="DWV153" s="743"/>
      <c r="DWW153" s="743"/>
      <c r="DWX153" s="743"/>
      <c r="DWY153" s="743"/>
      <c r="DWZ153" s="743"/>
      <c r="DXA153" s="743"/>
      <c r="DXB153" s="743"/>
      <c r="DXC153" s="743"/>
      <c r="DXD153" s="743"/>
      <c r="DXE153" s="743"/>
      <c r="DXF153" s="743"/>
      <c r="DXG153" s="743"/>
      <c r="DXH153" s="743"/>
      <c r="DXI153" s="743"/>
      <c r="DXJ153" s="743"/>
      <c r="DXK153" s="742"/>
      <c r="DXL153" s="743"/>
      <c r="DXM153" s="743"/>
      <c r="DXN153" s="743"/>
      <c r="DXO153" s="743"/>
      <c r="DXP153" s="743"/>
      <c r="DXQ153" s="743"/>
      <c r="DXR153" s="743"/>
      <c r="DXS153" s="743"/>
      <c r="DXT153" s="743"/>
      <c r="DXU153" s="743"/>
      <c r="DXV153" s="743"/>
      <c r="DXW153" s="743"/>
      <c r="DXX153" s="743"/>
      <c r="DXY153" s="743"/>
      <c r="DXZ153" s="743"/>
      <c r="DYA153" s="743"/>
      <c r="DYB153" s="743"/>
      <c r="DYC153" s="743"/>
      <c r="DYD153" s="743"/>
      <c r="DYE153" s="743"/>
      <c r="DYF153" s="743"/>
      <c r="DYG153" s="743"/>
      <c r="DYH153" s="743"/>
      <c r="DYI153" s="743"/>
      <c r="DYJ153" s="743"/>
      <c r="DYK153" s="743"/>
      <c r="DYL153" s="743"/>
      <c r="DYM153" s="743"/>
      <c r="DYN153" s="743"/>
      <c r="DYO153" s="743"/>
      <c r="DYP153" s="742"/>
      <c r="DYQ153" s="743"/>
      <c r="DYR153" s="743"/>
      <c r="DYS153" s="743"/>
      <c r="DYT153" s="743"/>
      <c r="DYU153" s="743"/>
      <c r="DYV153" s="743"/>
      <c r="DYW153" s="743"/>
      <c r="DYX153" s="743"/>
      <c r="DYY153" s="743"/>
      <c r="DYZ153" s="743"/>
      <c r="DZA153" s="743"/>
      <c r="DZB153" s="743"/>
      <c r="DZC153" s="743"/>
      <c r="DZD153" s="743"/>
      <c r="DZE153" s="743"/>
      <c r="DZF153" s="743"/>
      <c r="DZG153" s="743"/>
      <c r="DZH153" s="743"/>
      <c r="DZI153" s="743"/>
      <c r="DZJ153" s="743"/>
      <c r="DZK153" s="743"/>
      <c r="DZL153" s="743"/>
      <c r="DZM153" s="743"/>
      <c r="DZN153" s="743"/>
      <c r="DZO153" s="743"/>
      <c r="DZP153" s="743"/>
      <c r="DZQ153" s="743"/>
      <c r="DZR153" s="743"/>
      <c r="DZS153" s="743"/>
      <c r="DZT153" s="743"/>
      <c r="DZU153" s="742"/>
      <c r="DZV153" s="743"/>
      <c r="DZW153" s="743"/>
      <c r="DZX153" s="743"/>
      <c r="DZY153" s="743"/>
      <c r="DZZ153" s="743"/>
      <c r="EAA153" s="743"/>
      <c r="EAB153" s="743"/>
      <c r="EAC153" s="743"/>
      <c r="EAD153" s="743"/>
      <c r="EAE153" s="743"/>
      <c r="EAF153" s="743"/>
      <c r="EAG153" s="743"/>
      <c r="EAH153" s="743"/>
      <c r="EAI153" s="743"/>
      <c r="EAJ153" s="743"/>
      <c r="EAK153" s="743"/>
      <c r="EAL153" s="743"/>
      <c r="EAM153" s="743"/>
      <c r="EAN153" s="743"/>
      <c r="EAO153" s="743"/>
      <c r="EAP153" s="743"/>
      <c r="EAQ153" s="743"/>
      <c r="EAR153" s="743"/>
      <c r="EAS153" s="743"/>
      <c r="EAT153" s="743"/>
      <c r="EAU153" s="743"/>
      <c r="EAV153" s="743"/>
      <c r="EAW153" s="743"/>
      <c r="EAX153" s="743"/>
      <c r="EAY153" s="743"/>
      <c r="EAZ153" s="742"/>
      <c r="EBA153" s="743"/>
      <c r="EBB153" s="743"/>
      <c r="EBC153" s="743"/>
      <c r="EBD153" s="743"/>
      <c r="EBE153" s="743"/>
      <c r="EBF153" s="743"/>
      <c r="EBG153" s="743"/>
      <c r="EBH153" s="743"/>
      <c r="EBI153" s="743"/>
      <c r="EBJ153" s="743"/>
      <c r="EBK153" s="743"/>
      <c r="EBL153" s="743"/>
      <c r="EBM153" s="743"/>
      <c r="EBN153" s="743"/>
      <c r="EBO153" s="743"/>
      <c r="EBP153" s="743"/>
      <c r="EBQ153" s="743"/>
      <c r="EBR153" s="743"/>
      <c r="EBS153" s="743"/>
      <c r="EBT153" s="743"/>
      <c r="EBU153" s="743"/>
      <c r="EBV153" s="743"/>
      <c r="EBW153" s="743"/>
      <c r="EBX153" s="743"/>
      <c r="EBY153" s="743"/>
      <c r="EBZ153" s="743"/>
      <c r="ECA153" s="743"/>
      <c r="ECB153" s="743"/>
      <c r="ECC153" s="743"/>
      <c r="ECD153" s="743"/>
      <c r="ECE153" s="742"/>
      <c r="ECF153" s="743"/>
      <c r="ECG153" s="743"/>
      <c r="ECH153" s="743"/>
      <c r="ECI153" s="743"/>
      <c r="ECJ153" s="743"/>
      <c r="ECK153" s="743"/>
      <c r="ECL153" s="743"/>
      <c r="ECM153" s="743"/>
      <c r="ECN153" s="743"/>
      <c r="ECO153" s="743"/>
      <c r="ECP153" s="743"/>
      <c r="ECQ153" s="743"/>
      <c r="ECR153" s="743"/>
      <c r="ECS153" s="743"/>
      <c r="ECT153" s="743"/>
      <c r="ECU153" s="743"/>
      <c r="ECV153" s="743"/>
      <c r="ECW153" s="743"/>
      <c r="ECX153" s="743"/>
      <c r="ECY153" s="743"/>
      <c r="ECZ153" s="743"/>
      <c r="EDA153" s="743"/>
      <c r="EDB153" s="743"/>
      <c r="EDC153" s="743"/>
      <c r="EDD153" s="743"/>
      <c r="EDE153" s="743"/>
      <c r="EDF153" s="743"/>
      <c r="EDG153" s="743"/>
      <c r="EDH153" s="743"/>
      <c r="EDI153" s="743"/>
      <c r="EDJ153" s="742"/>
      <c r="EDK153" s="743"/>
      <c r="EDL153" s="743"/>
      <c r="EDM153" s="743"/>
      <c r="EDN153" s="743"/>
      <c r="EDO153" s="743"/>
      <c r="EDP153" s="743"/>
      <c r="EDQ153" s="743"/>
      <c r="EDR153" s="743"/>
      <c r="EDS153" s="743"/>
      <c r="EDT153" s="743"/>
      <c r="EDU153" s="743"/>
      <c r="EDV153" s="743"/>
      <c r="EDW153" s="743"/>
      <c r="EDX153" s="743"/>
      <c r="EDY153" s="743"/>
      <c r="EDZ153" s="743"/>
      <c r="EEA153" s="743"/>
      <c r="EEB153" s="743"/>
      <c r="EEC153" s="743"/>
      <c r="EED153" s="743"/>
      <c r="EEE153" s="743"/>
      <c r="EEF153" s="743"/>
      <c r="EEG153" s="743"/>
      <c r="EEH153" s="743"/>
      <c r="EEI153" s="743"/>
      <c r="EEJ153" s="743"/>
      <c r="EEK153" s="743"/>
      <c r="EEL153" s="743"/>
      <c r="EEM153" s="743"/>
      <c r="EEN153" s="743"/>
      <c r="EEO153" s="742"/>
      <c r="EEP153" s="743"/>
      <c r="EEQ153" s="743"/>
      <c r="EER153" s="743"/>
      <c r="EES153" s="743"/>
      <c r="EET153" s="743"/>
      <c r="EEU153" s="743"/>
      <c r="EEV153" s="743"/>
      <c r="EEW153" s="743"/>
      <c r="EEX153" s="743"/>
      <c r="EEY153" s="743"/>
      <c r="EEZ153" s="743"/>
      <c r="EFA153" s="743"/>
      <c r="EFB153" s="743"/>
      <c r="EFC153" s="743"/>
      <c r="EFD153" s="743"/>
      <c r="EFE153" s="743"/>
      <c r="EFF153" s="743"/>
      <c r="EFG153" s="743"/>
      <c r="EFH153" s="743"/>
      <c r="EFI153" s="743"/>
      <c r="EFJ153" s="743"/>
      <c r="EFK153" s="743"/>
      <c r="EFL153" s="743"/>
      <c r="EFM153" s="743"/>
      <c r="EFN153" s="743"/>
      <c r="EFO153" s="743"/>
      <c r="EFP153" s="743"/>
      <c r="EFQ153" s="743"/>
      <c r="EFR153" s="743"/>
      <c r="EFS153" s="743"/>
      <c r="EFT153" s="742"/>
      <c r="EFU153" s="743"/>
      <c r="EFV153" s="743"/>
      <c r="EFW153" s="743"/>
      <c r="EFX153" s="743"/>
      <c r="EFY153" s="743"/>
      <c r="EFZ153" s="743"/>
      <c r="EGA153" s="743"/>
      <c r="EGB153" s="743"/>
      <c r="EGC153" s="743"/>
      <c r="EGD153" s="743"/>
      <c r="EGE153" s="743"/>
      <c r="EGF153" s="743"/>
      <c r="EGG153" s="743"/>
      <c r="EGH153" s="743"/>
      <c r="EGI153" s="743"/>
      <c r="EGJ153" s="743"/>
      <c r="EGK153" s="743"/>
      <c r="EGL153" s="743"/>
      <c r="EGM153" s="743"/>
      <c r="EGN153" s="743"/>
      <c r="EGO153" s="743"/>
      <c r="EGP153" s="743"/>
      <c r="EGQ153" s="743"/>
      <c r="EGR153" s="743"/>
      <c r="EGS153" s="743"/>
      <c r="EGT153" s="743"/>
      <c r="EGU153" s="743"/>
      <c r="EGV153" s="743"/>
      <c r="EGW153" s="743"/>
      <c r="EGX153" s="743"/>
      <c r="EGY153" s="742"/>
      <c r="EGZ153" s="743"/>
      <c r="EHA153" s="743"/>
      <c r="EHB153" s="743"/>
      <c r="EHC153" s="743"/>
      <c r="EHD153" s="743"/>
      <c r="EHE153" s="743"/>
      <c r="EHF153" s="743"/>
      <c r="EHG153" s="743"/>
      <c r="EHH153" s="743"/>
      <c r="EHI153" s="743"/>
      <c r="EHJ153" s="743"/>
      <c r="EHK153" s="743"/>
      <c r="EHL153" s="743"/>
      <c r="EHM153" s="743"/>
      <c r="EHN153" s="743"/>
      <c r="EHO153" s="743"/>
      <c r="EHP153" s="743"/>
      <c r="EHQ153" s="743"/>
      <c r="EHR153" s="743"/>
      <c r="EHS153" s="743"/>
      <c r="EHT153" s="743"/>
      <c r="EHU153" s="743"/>
      <c r="EHV153" s="743"/>
      <c r="EHW153" s="743"/>
      <c r="EHX153" s="743"/>
      <c r="EHY153" s="743"/>
      <c r="EHZ153" s="743"/>
      <c r="EIA153" s="743"/>
      <c r="EIB153" s="743"/>
      <c r="EIC153" s="743"/>
      <c r="EID153" s="742"/>
      <c r="EIE153" s="743"/>
      <c r="EIF153" s="743"/>
      <c r="EIG153" s="743"/>
      <c r="EIH153" s="743"/>
      <c r="EII153" s="743"/>
      <c r="EIJ153" s="743"/>
      <c r="EIK153" s="743"/>
      <c r="EIL153" s="743"/>
      <c r="EIM153" s="743"/>
      <c r="EIN153" s="743"/>
      <c r="EIO153" s="743"/>
      <c r="EIP153" s="743"/>
      <c r="EIQ153" s="743"/>
      <c r="EIR153" s="743"/>
      <c r="EIS153" s="743"/>
      <c r="EIT153" s="743"/>
      <c r="EIU153" s="743"/>
      <c r="EIV153" s="743"/>
      <c r="EIW153" s="743"/>
      <c r="EIX153" s="743"/>
      <c r="EIY153" s="743"/>
      <c r="EIZ153" s="743"/>
      <c r="EJA153" s="743"/>
      <c r="EJB153" s="743"/>
      <c r="EJC153" s="743"/>
      <c r="EJD153" s="743"/>
      <c r="EJE153" s="743"/>
      <c r="EJF153" s="743"/>
      <c r="EJG153" s="743"/>
      <c r="EJH153" s="743"/>
      <c r="EJI153" s="742"/>
      <c r="EJJ153" s="743"/>
      <c r="EJK153" s="743"/>
      <c r="EJL153" s="743"/>
      <c r="EJM153" s="743"/>
      <c r="EJN153" s="743"/>
      <c r="EJO153" s="743"/>
      <c r="EJP153" s="743"/>
      <c r="EJQ153" s="743"/>
      <c r="EJR153" s="743"/>
      <c r="EJS153" s="743"/>
      <c r="EJT153" s="743"/>
      <c r="EJU153" s="743"/>
      <c r="EJV153" s="743"/>
      <c r="EJW153" s="743"/>
      <c r="EJX153" s="743"/>
      <c r="EJY153" s="743"/>
      <c r="EJZ153" s="743"/>
      <c r="EKA153" s="743"/>
      <c r="EKB153" s="743"/>
      <c r="EKC153" s="743"/>
      <c r="EKD153" s="743"/>
      <c r="EKE153" s="743"/>
      <c r="EKF153" s="743"/>
      <c r="EKG153" s="743"/>
      <c r="EKH153" s="743"/>
      <c r="EKI153" s="743"/>
      <c r="EKJ153" s="743"/>
      <c r="EKK153" s="743"/>
      <c r="EKL153" s="743"/>
      <c r="EKM153" s="743"/>
      <c r="EKN153" s="742"/>
      <c r="EKO153" s="743"/>
      <c r="EKP153" s="743"/>
      <c r="EKQ153" s="743"/>
      <c r="EKR153" s="743"/>
      <c r="EKS153" s="743"/>
      <c r="EKT153" s="743"/>
      <c r="EKU153" s="743"/>
      <c r="EKV153" s="743"/>
      <c r="EKW153" s="743"/>
      <c r="EKX153" s="743"/>
      <c r="EKY153" s="743"/>
      <c r="EKZ153" s="743"/>
      <c r="ELA153" s="743"/>
      <c r="ELB153" s="743"/>
      <c r="ELC153" s="743"/>
      <c r="ELD153" s="743"/>
      <c r="ELE153" s="743"/>
      <c r="ELF153" s="743"/>
      <c r="ELG153" s="743"/>
      <c r="ELH153" s="743"/>
      <c r="ELI153" s="743"/>
      <c r="ELJ153" s="743"/>
      <c r="ELK153" s="743"/>
      <c r="ELL153" s="743"/>
      <c r="ELM153" s="743"/>
      <c r="ELN153" s="743"/>
      <c r="ELO153" s="743"/>
      <c r="ELP153" s="743"/>
      <c r="ELQ153" s="743"/>
      <c r="ELR153" s="743"/>
      <c r="ELS153" s="742"/>
      <c r="ELT153" s="743"/>
      <c r="ELU153" s="743"/>
      <c r="ELV153" s="743"/>
      <c r="ELW153" s="743"/>
      <c r="ELX153" s="743"/>
      <c r="ELY153" s="743"/>
      <c r="ELZ153" s="743"/>
      <c r="EMA153" s="743"/>
      <c r="EMB153" s="743"/>
      <c r="EMC153" s="743"/>
      <c r="EMD153" s="743"/>
      <c r="EME153" s="743"/>
      <c r="EMF153" s="743"/>
      <c r="EMG153" s="743"/>
      <c r="EMH153" s="743"/>
      <c r="EMI153" s="743"/>
      <c r="EMJ153" s="743"/>
      <c r="EMK153" s="743"/>
      <c r="EML153" s="743"/>
      <c r="EMM153" s="743"/>
      <c r="EMN153" s="743"/>
      <c r="EMO153" s="743"/>
      <c r="EMP153" s="743"/>
      <c r="EMQ153" s="743"/>
      <c r="EMR153" s="743"/>
      <c r="EMS153" s="743"/>
      <c r="EMT153" s="743"/>
      <c r="EMU153" s="743"/>
      <c r="EMV153" s="743"/>
      <c r="EMW153" s="743"/>
      <c r="EMX153" s="742"/>
      <c r="EMY153" s="743"/>
      <c r="EMZ153" s="743"/>
      <c r="ENA153" s="743"/>
      <c r="ENB153" s="743"/>
      <c r="ENC153" s="743"/>
      <c r="END153" s="743"/>
      <c r="ENE153" s="743"/>
      <c r="ENF153" s="743"/>
      <c r="ENG153" s="743"/>
      <c r="ENH153" s="743"/>
      <c r="ENI153" s="743"/>
      <c r="ENJ153" s="743"/>
      <c r="ENK153" s="743"/>
      <c r="ENL153" s="743"/>
      <c r="ENM153" s="743"/>
      <c r="ENN153" s="743"/>
      <c r="ENO153" s="743"/>
      <c r="ENP153" s="743"/>
      <c r="ENQ153" s="743"/>
      <c r="ENR153" s="743"/>
      <c r="ENS153" s="743"/>
      <c r="ENT153" s="743"/>
      <c r="ENU153" s="743"/>
      <c r="ENV153" s="743"/>
      <c r="ENW153" s="743"/>
      <c r="ENX153" s="743"/>
      <c r="ENY153" s="743"/>
      <c r="ENZ153" s="743"/>
      <c r="EOA153" s="743"/>
      <c r="EOB153" s="743"/>
      <c r="EOC153" s="742"/>
      <c r="EOD153" s="743"/>
      <c r="EOE153" s="743"/>
      <c r="EOF153" s="743"/>
      <c r="EOG153" s="743"/>
      <c r="EOH153" s="743"/>
      <c r="EOI153" s="743"/>
      <c r="EOJ153" s="743"/>
      <c r="EOK153" s="743"/>
      <c r="EOL153" s="743"/>
      <c r="EOM153" s="743"/>
      <c r="EON153" s="743"/>
      <c r="EOO153" s="743"/>
      <c r="EOP153" s="743"/>
      <c r="EOQ153" s="743"/>
      <c r="EOR153" s="743"/>
      <c r="EOS153" s="743"/>
      <c r="EOT153" s="743"/>
      <c r="EOU153" s="743"/>
      <c r="EOV153" s="743"/>
      <c r="EOW153" s="743"/>
      <c r="EOX153" s="743"/>
      <c r="EOY153" s="743"/>
      <c r="EOZ153" s="743"/>
      <c r="EPA153" s="743"/>
      <c r="EPB153" s="743"/>
      <c r="EPC153" s="743"/>
      <c r="EPD153" s="743"/>
      <c r="EPE153" s="743"/>
      <c r="EPF153" s="743"/>
      <c r="EPG153" s="743"/>
      <c r="EPH153" s="742"/>
      <c r="EPI153" s="743"/>
      <c r="EPJ153" s="743"/>
      <c r="EPK153" s="743"/>
      <c r="EPL153" s="743"/>
      <c r="EPM153" s="743"/>
      <c r="EPN153" s="743"/>
      <c r="EPO153" s="743"/>
      <c r="EPP153" s="743"/>
      <c r="EPQ153" s="743"/>
      <c r="EPR153" s="743"/>
      <c r="EPS153" s="743"/>
      <c r="EPT153" s="743"/>
      <c r="EPU153" s="743"/>
      <c r="EPV153" s="743"/>
      <c r="EPW153" s="743"/>
      <c r="EPX153" s="743"/>
      <c r="EPY153" s="743"/>
      <c r="EPZ153" s="743"/>
      <c r="EQA153" s="743"/>
      <c r="EQB153" s="743"/>
      <c r="EQC153" s="743"/>
      <c r="EQD153" s="743"/>
      <c r="EQE153" s="743"/>
      <c r="EQF153" s="743"/>
      <c r="EQG153" s="743"/>
      <c r="EQH153" s="743"/>
      <c r="EQI153" s="743"/>
      <c r="EQJ153" s="743"/>
      <c r="EQK153" s="743"/>
      <c r="EQL153" s="743"/>
      <c r="EQM153" s="742"/>
      <c r="EQN153" s="743"/>
      <c r="EQO153" s="743"/>
      <c r="EQP153" s="743"/>
      <c r="EQQ153" s="743"/>
      <c r="EQR153" s="743"/>
      <c r="EQS153" s="743"/>
      <c r="EQT153" s="743"/>
      <c r="EQU153" s="743"/>
      <c r="EQV153" s="743"/>
      <c r="EQW153" s="743"/>
      <c r="EQX153" s="743"/>
      <c r="EQY153" s="743"/>
      <c r="EQZ153" s="743"/>
      <c r="ERA153" s="743"/>
      <c r="ERB153" s="743"/>
      <c r="ERC153" s="743"/>
      <c r="ERD153" s="743"/>
      <c r="ERE153" s="743"/>
      <c r="ERF153" s="743"/>
      <c r="ERG153" s="743"/>
      <c r="ERH153" s="743"/>
      <c r="ERI153" s="743"/>
      <c r="ERJ153" s="743"/>
      <c r="ERK153" s="743"/>
      <c r="ERL153" s="743"/>
      <c r="ERM153" s="743"/>
      <c r="ERN153" s="743"/>
      <c r="ERO153" s="743"/>
      <c r="ERP153" s="743"/>
      <c r="ERQ153" s="743"/>
      <c r="ERR153" s="742"/>
      <c r="ERS153" s="743"/>
      <c r="ERT153" s="743"/>
      <c r="ERU153" s="743"/>
      <c r="ERV153" s="743"/>
      <c r="ERW153" s="743"/>
      <c r="ERX153" s="743"/>
      <c r="ERY153" s="743"/>
      <c r="ERZ153" s="743"/>
      <c r="ESA153" s="743"/>
      <c r="ESB153" s="743"/>
      <c r="ESC153" s="743"/>
      <c r="ESD153" s="743"/>
      <c r="ESE153" s="743"/>
      <c r="ESF153" s="743"/>
      <c r="ESG153" s="743"/>
      <c r="ESH153" s="743"/>
      <c r="ESI153" s="743"/>
      <c r="ESJ153" s="743"/>
      <c r="ESK153" s="743"/>
      <c r="ESL153" s="743"/>
      <c r="ESM153" s="743"/>
      <c r="ESN153" s="743"/>
      <c r="ESO153" s="743"/>
      <c r="ESP153" s="743"/>
      <c r="ESQ153" s="743"/>
      <c r="ESR153" s="743"/>
      <c r="ESS153" s="743"/>
      <c r="EST153" s="743"/>
      <c r="ESU153" s="743"/>
      <c r="ESV153" s="743"/>
      <c r="ESW153" s="742"/>
      <c r="ESX153" s="743"/>
      <c r="ESY153" s="743"/>
      <c r="ESZ153" s="743"/>
      <c r="ETA153" s="743"/>
      <c r="ETB153" s="743"/>
      <c r="ETC153" s="743"/>
      <c r="ETD153" s="743"/>
      <c r="ETE153" s="743"/>
      <c r="ETF153" s="743"/>
      <c r="ETG153" s="743"/>
      <c r="ETH153" s="743"/>
      <c r="ETI153" s="743"/>
      <c r="ETJ153" s="743"/>
      <c r="ETK153" s="743"/>
      <c r="ETL153" s="743"/>
      <c r="ETM153" s="743"/>
      <c r="ETN153" s="743"/>
      <c r="ETO153" s="743"/>
      <c r="ETP153" s="743"/>
      <c r="ETQ153" s="743"/>
      <c r="ETR153" s="743"/>
      <c r="ETS153" s="743"/>
      <c r="ETT153" s="743"/>
      <c r="ETU153" s="743"/>
      <c r="ETV153" s="743"/>
      <c r="ETW153" s="743"/>
      <c r="ETX153" s="743"/>
      <c r="ETY153" s="743"/>
      <c r="ETZ153" s="743"/>
      <c r="EUA153" s="743"/>
      <c r="EUB153" s="742"/>
      <c r="EUC153" s="743"/>
      <c r="EUD153" s="743"/>
      <c r="EUE153" s="743"/>
      <c r="EUF153" s="743"/>
      <c r="EUG153" s="743"/>
      <c r="EUH153" s="743"/>
      <c r="EUI153" s="743"/>
      <c r="EUJ153" s="743"/>
      <c r="EUK153" s="743"/>
      <c r="EUL153" s="743"/>
      <c r="EUM153" s="743"/>
      <c r="EUN153" s="743"/>
      <c r="EUO153" s="743"/>
      <c r="EUP153" s="743"/>
      <c r="EUQ153" s="743"/>
      <c r="EUR153" s="743"/>
      <c r="EUS153" s="743"/>
      <c r="EUT153" s="743"/>
      <c r="EUU153" s="743"/>
      <c r="EUV153" s="743"/>
      <c r="EUW153" s="743"/>
      <c r="EUX153" s="743"/>
      <c r="EUY153" s="743"/>
      <c r="EUZ153" s="743"/>
      <c r="EVA153" s="743"/>
      <c r="EVB153" s="743"/>
      <c r="EVC153" s="743"/>
      <c r="EVD153" s="743"/>
      <c r="EVE153" s="743"/>
      <c r="EVF153" s="743"/>
      <c r="EVG153" s="742"/>
      <c r="EVH153" s="743"/>
      <c r="EVI153" s="743"/>
      <c r="EVJ153" s="743"/>
      <c r="EVK153" s="743"/>
      <c r="EVL153" s="743"/>
      <c r="EVM153" s="743"/>
      <c r="EVN153" s="743"/>
      <c r="EVO153" s="743"/>
      <c r="EVP153" s="743"/>
      <c r="EVQ153" s="743"/>
      <c r="EVR153" s="743"/>
      <c r="EVS153" s="743"/>
      <c r="EVT153" s="743"/>
      <c r="EVU153" s="743"/>
      <c r="EVV153" s="743"/>
      <c r="EVW153" s="743"/>
      <c r="EVX153" s="743"/>
      <c r="EVY153" s="743"/>
      <c r="EVZ153" s="743"/>
      <c r="EWA153" s="743"/>
      <c r="EWB153" s="743"/>
      <c r="EWC153" s="743"/>
      <c r="EWD153" s="743"/>
      <c r="EWE153" s="743"/>
      <c r="EWF153" s="743"/>
      <c r="EWG153" s="743"/>
      <c r="EWH153" s="743"/>
      <c r="EWI153" s="743"/>
      <c r="EWJ153" s="743"/>
      <c r="EWK153" s="743"/>
      <c r="EWL153" s="742"/>
      <c r="EWM153" s="743"/>
      <c r="EWN153" s="743"/>
      <c r="EWO153" s="743"/>
      <c r="EWP153" s="743"/>
      <c r="EWQ153" s="743"/>
      <c r="EWR153" s="743"/>
      <c r="EWS153" s="743"/>
      <c r="EWT153" s="743"/>
      <c r="EWU153" s="743"/>
      <c r="EWV153" s="743"/>
      <c r="EWW153" s="743"/>
      <c r="EWX153" s="743"/>
      <c r="EWY153" s="743"/>
      <c r="EWZ153" s="743"/>
      <c r="EXA153" s="743"/>
      <c r="EXB153" s="743"/>
      <c r="EXC153" s="743"/>
      <c r="EXD153" s="743"/>
      <c r="EXE153" s="743"/>
      <c r="EXF153" s="743"/>
      <c r="EXG153" s="743"/>
      <c r="EXH153" s="743"/>
      <c r="EXI153" s="743"/>
      <c r="EXJ153" s="743"/>
      <c r="EXK153" s="743"/>
      <c r="EXL153" s="743"/>
      <c r="EXM153" s="743"/>
      <c r="EXN153" s="743"/>
      <c r="EXO153" s="743"/>
      <c r="EXP153" s="743"/>
      <c r="EXQ153" s="742"/>
      <c r="EXR153" s="743"/>
      <c r="EXS153" s="743"/>
      <c r="EXT153" s="743"/>
      <c r="EXU153" s="743"/>
      <c r="EXV153" s="743"/>
      <c r="EXW153" s="743"/>
      <c r="EXX153" s="743"/>
      <c r="EXY153" s="743"/>
      <c r="EXZ153" s="743"/>
      <c r="EYA153" s="743"/>
      <c r="EYB153" s="743"/>
      <c r="EYC153" s="743"/>
      <c r="EYD153" s="743"/>
      <c r="EYE153" s="743"/>
      <c r="EYF153" s="743"/>
      <c r="EYG153" s="743"/>
      <c r="EYH153" s="743"/>
      <c r="EYI153" s="743"/>
      <c r="EYJ153" s="743"/>
      <c r="EYK153" s="743"/>
      <c r="EYL153" s="743"/>
      <c r="EYM153" s="743"/>
      <c r="EYN153" s="743"/>
      <c r="EYO153" s="743"/>
      <c r="EYP153" s="743"/>
      <c r="EYQ153" s="743"/>
      <c r="EYR153" s="743"/>
      <c r="EYS153" s="743"/>
      <c r="EYT153" s="743"/>
      <c r="EYU153" s="743"/>
      <c r="EYV153" s="742"/>
      <c r="EYW153" s="743"/>
      <c r="EYX153" s="743"/>
      <c r="EYY153" s="743"/>
      <c r="EYZ153" s="743"/>
      <c r="EZA153" s="743"/>
      <c r="EZB153" s="743"/>
      <c r="EZC153" s="743"/>
      <c r="EZD153" s="743"/>
      <c r="EZE153" s="743"/>
      <c r="EZF153" s="743"/>
      <c r="EZG153" s="743"/>
      <c r="EZH153" s="743"/>
      <c r="EZI153" s="743"/>
      <c r="EZJ153" s="743"/>
      <c r="EZK153" s="743"/>
      <c r="EZL153" s="743"/>
      <c r="EZM153" s="743"/>
      <c r="EZN153" s="743"/>
      <c r="EZO153" s="743"/>
      <c r="EZP153" s="743"/>
      <c r="EZQ153" s="743"/>
      <c r="EZR153" s="743"/>
      <c r="EZS153" s="743"/>
      <c r="EZT153" s="743"/>
      <c r="EZU153" s="743"/>
      <c r="EZV153" s="743"/>
      <c r="EZW153" s="743"/>
      <c r="EZX153" s="743"/>
      <c r="EZY153" s="743"/>
      <c r="EZZ153" s="743"/>
      <c r="FAA153" s="742"/>
      <c r="FAB153" s="743"/>
      <c r="FAC153" s="743"/>
      <c r="FAD153" s="743"/>
      <c r="FAE153" s="743"/>
      <c r="FAF153" s="743"/>
      <c r="FAG153" s="743"/>
      <c r="FAH153" s="743"/>
      <c r="FAI153" s="743"/>
      <c r="FAJ153" s="743"/>
      <c r="FAK153" s="743"/>
      <c r="FAL153" s="743"/>
      <c r="FAM153" s="743"/>
      <c r="FAN153" s="743"/>
      <c r="FAO153" s="743"/>
      <c r="FAP153" s="743"/>
      <c r="FAQ153" s="743"/>
      <c r="FAR153" s="743"/>
      <c r="FAS153" s="743"/>
      <c r="FAT153" s="743"/>
      <c r="FAU153" s="743"/>
      <c r="FAV153" s="743"/>
      <c r="FAW153" s="743"/>
      <c r="FAX153" s="743"/>
      <c r="FAY153" s="743"/>
      <c r="FAZ153" s="743"/>
      <c r="FBA153" s="743"/>
      <c r="FBB153" s="743"/>
      <c r="FBC153" s="743"/>
      <c r="FBD153" s="743"/>
      <c r="FBE153" s="743"/>
      <c r="FBF153" s="742"/>
      <c r="FBG153" s="743"/>
      <c r="FBH153" s="743"/>
      <c r="FBI153" s="743"/>
      <c r="FBJ153" s="743"/>
      <c r="FBK153" s="743"/>
      <c r="FBL153" s="743"/>
      <c r="FBM153" s="743"/>
      <c r="FBN153" s="743"/>
      <c r="FBO153" s="743"/>
      <c r="FBP153" s="743"/>
      <c r="FBQ153" s="743"/>
      <c r="FBR153" s="743"/>
      <c r="FBS153" s="743"/>
      <c r="FBT153" s="743"/>
      <c r="FBU153" s="743"/>
      <c r="FBV153" s="743"/>
      <c r="FBW153" s="743"/>
      <c r="FBX153" s="743"/>
      <c r="FBY153" s="743"/>
      <c r="FBZ153" s="743"/>
      <c r="FCA153" s="743"/>
      <c r="FCB153" s="743"/>
      <c r="FCC153" s="743"/>
      <c r="FCD153" s="743"/>
      <c r="FCE153" s="743"/>
      <c r="FCF153" s="743"/>
      <c r="FCG153" s="743"/>
      <c r="FCH153" s="743"/>
      <c r="FCI153" s="743"/>
      <c r="FCJ153" s="743"/>
      <c r="FCK153" s="742"/>
      <c r="FCL153" s="743"/>
      <c r="FCM153" s="743"/>
      <c r="FCN153" s="743"/>
      <c r="FCO153" s="743"/>
      <c r="FCP153" s="743"/>
      <c r="FCQ153" s="743"/>
      <c r="FCR153" s="743"/>
      <c r="FCS153" s="743"/>
      <c r="FCT153" s="743"/>
      <c r="FCU153" s="743"/>
      <c r="FCV153" s="743"/>
      <c r="FCW153" s="743"/>
      <c r="FCX153" s="743"/>
      <c r="FCY153" s="743"/>
      <c r="FCZ153" s="743"/>
      <c r="FDA153" s="743"/>
      <c r="FDB153" s="743"/>
      <c r="FDC153" s="743"/>
      <c r="FDD153" s="743"/>
      <c r="FDE153" s="743"/>
      <c r="FDF153" s="743"/>
      <c r="FDG153" s="743"/>
      <c r="FDH153" s="743"/>
      <c r="FDI153" s="743"/>
      <c r="FDJ153" s="743"/>
      <c r="FDK153" s="743"/>
      <c r="FDL153" s="743"/>
      <c r="FDM153" s="743"/>
      <c r="FDN153" s="743"/>
      <c r="FDO153" s="743"/>
      <c r="FDP153" s="742"/>
      <c r="FDQ153" s="743"/>
      <c r="FDR153" s="743"/>
      <c r="FDS153" s="743"/>
      <c r="FDT153" s="743"/>
      <c r="FDU153" s="743"/>
      <c r="FDV153" s="743"/>
      <c r="FDW153" s="743"/>
      <c r="FDX153" s="743"/>
      <c r="FDY153" s="743"/>
      <c r="FDZ153" s="743"/>
      <c r="FEA153" s="743"/>
      <c r="FEB153" s="743"/>
      <c r="FEC153" s="743"/>
      <c r="FED153" s="743"/>
      <c r="FEE153" s="743"/>
      <c r="FEF153" s="743"/>
      <c r="FEG153" s="743"/>
      <c r="FEH153" s="743"/>
      <c r="FEI153" s="743"/>
      <c r="FEJ153" s="743"/>
      <c r="FEK153" s="743"/>
      <c r="FEL153" s="743"/>
      <c r="FEM153" s="743"/>
      <c r="FEN153" s="743"/>
      <c r="FEO153" s="743"/>
      <c r="FEP153" s="743"/>
      <c r="FEQ153" s="743"/>
      <c r="FER153" s="743"/>
      <c r="FES153" s="743"/>
      <c r="FET153" s="743"/>
      <c r="FEU153" s="742"/>
      <c r="FEV153" s="743"/>
      <c r="FEW153" s="743"/>
      <c r="FEX153" s="743"/>
      <c r="FEY153" s="743"/>
      <c r="FEZ153" s="743"/>
      <c r="FFA153" s="743"/>
      <c r="FFB153" s="743"/>
      <c r="FFC153" s="743"/>
      <c r="FFD153" s="743"/>
      <c r="FFE153" s="743"/>
      <c r="FFF153" s="743"/>
      <c r="FFG153" s="743"/>
      <c r="FFH153" s="743"/>
      <c r="FFI153" s="743"/>
      <c r="FFJ153" s="743"/>
      <c r="FFK153" s="743"/>
      <c r="FFL153" s="743"/>
      <c r="FFM153" s="743"/>
      <c r="FFN153" s="743"/>
      <c r="FFO153" s="743"/>
      <c r="FFP153" s="743"/>
      <c r="FFQ153" s="743"/>
      <c r="FFR153" s="743"/>
      <c r="FFS153" s="743"/>
      <c r="FFT153" s="743"/>
      <c r="FFU153" s="743"/>
      <c r="FFV153" s="743"/>
      <c r="FFW153" s="743"/>
      <c r="FFX153" s="743"/>
      <c r="FFY153" s="743"/>
      <c r="FFZ153" s="742"/>
      <c r="FGA153" s="743"/>
      <c r="FGB153" s="743"/>
      <c r="FGC153" s="743"/>
      <c r="FGD153" s="743"/>
      <c r="FGE153" s="743"/>
      <c r="FGF153" s="743"/>
      <c r="FGG153" s="743"/>
      <c r="FGH153" s="743"/>
      <c r="FGI153" s="743"/>
      <c r="FGJ153" s="743"/>
      <c r="FGK153" s="743"/>
      <c r="FGL153" s="743"/>
      <c r="FGM153" s="743"/>
      <c r="FGN153" s="743"/>
      <c r="FGO153" s="743"/>
      <c r="FGP153" s="743"/>
      <c r="FGQ153" s="743"/>
      <c r="FGR153" s="743"/>
      <c r="FGS153" s="743"/>
      <c r="FGT153" s="743"/>
      <c r="FGU153" s="743"/>
      <c r="FGV153" s="743"/>
      <c r="FGW153" s="743"/>
      <c r="FGX153" s="743"/>
      <c r="FGY153" s="743"/>
      <c r="FGZ153" s="743"/>
      <c r="FHA153" s="743"/>
      <c r="FHB153" s="743"/>
      <c r="FHC153" s="743"/>
      <c r="FHD153" s="743"/>
      <c r="FHE153" s="742"/>
      <c r="FHF153" s="743"/>
      <c r="FHG153" s="743"/>
      <c r="FHH153" s="743"/>
      <c r="FHI153" s="743"/>
      <c r="FHJ153" s="743"/>
      <c r="FHK153" s="743"/>
      <c r="FHL153" s="743"/>
      <c r="FHM153" s="743"/>
      <c r="FHN153" s="743"/>
      <c r="FHO153" s="743"/>
      <c r="FHP153" s="743"/>
      <c r="FHQ153" s="743"/>
      <c r="FHR153" s="743"/>
      <c r="FHS153" s="743"/>
      <c r="FHT153" s="743"/>
      <c r="FHU153" s="743"/>
      <c r="FHV153" s="743"/>
      <c r="FHW153" s="743"/>
      <c r="FHX153" s="743"/>
      <c r="FHY153" s="743"/>
      <c r="FHZ153" s="743"/>
      <c r="FIA153" s="743"/>
      <c r="FIB153" s="743"/>
      <c r="FIC153" s="743"/>
      <c r="FID153" s="743"/>
      <c r="FIE153" s="743"/>
      <c r="FIF153" s="743"/>
      <c r="FIG153" s="743"/>
      <c r="FIH153" s="743"/>
      <c r="FII153" s="743"/>
      <c r="FIJ153" s="742"/>
      <c r="FIK153" s="743"/>
      <c r="FIL153" s="743"/>
      <c r="FIM153" s="743"/>
      <c r="FIN153" s="743"/>
      <c r="FIO153" s="743"/>
      <c r="FIP153" s="743"/>
      <c r="FIQ153" s="743"/>
      <c r="FIR153" s="743"/>
      <c r="FIS153" s="743"/>
      <c r="FIT153" s="743"/>
      <c r="FIU153" s="743"/>
      <c r="FIV153" s="743"/>
      <c r="FIW153" s="743"/>
      <c r="FIX153" s="743"/>
      <c r="FIY153" s="743"/>
      <c r="FIZ153" s="743"/>
      <c r="FJA153" s="743"/>
      <c r="FJB153" s="743"/>
      <c r="FJC153" s="743"/>
      <c r="FJD153" s="743"/>
      <c r="FJE153" s="743"/>
      <c r="FJF153" s="743"/>
      <c r="FJG153" s="743"/>
      <c r="FJH153" s="743"/>
      <c r="FJI153" s="743"/>
      <c r="FJJ153" s="743"/>
      <c r="FJK153" s="743"/>
      <c r="FJL153" s="743"/>
      <c r="FJM153" s="743"/>
      <c r="FJN153" s="743"/>
      <c r="FJO153" s="742"/>
      <c r="FJP153" s="743"/>
      <c r="FJQ153" s="743"/>
      <c r="FJR153" s="743"/>
      <c r="FJS153" s="743"/>
      <c r="FJT153" s="743"/>
      <c r="FJU153" s="743"/>
      <c r="FJV153" s="743"/>
      <c r="FJW153" s="743"/>
      <c r="FJX153" s="743"/>
      <c r="FJY153" s="743"/>
      <c r="FJZ153" s="743"/>
      <c r="FKA153" s="743"/>
      <c r="FKB153" s="743"/>
      <c r="FKC153" s="743"/>
      <c r="FKD153" s="743"/>
      <c r="FKE153" s="743"/>
      <c r="FKF153" s="743"/>
      <c r="FKG153" s="743"/>
      <c r="FKH153" s="743"/>
      <c r="FKI153" s="743"/>
      <c r="FKJ153" s="743"/>
      <c r="FKK153" s="743"/>
      <c r="FKL153" s="743"/>
      <c r="FKM153" s="743"/>
      <c r="FKN153" s="743"/>
      <c r="FKO153" s="743"/>
      <c r="FKP153" s="743"/>
      <c r="FKQ153" s="743"/>
      <c r="FKR153" s="743"/>
      <c r="FKS153" s="743"/>
      <c r="FKT153" s="742"/>
      <c r="FKU153" s="743"/>
      <c r="FKV153" s="743"/>
      <c r="FKW153" s="743"/>
      <c r="FKX153" s="743"/>
      <c r="FKY153" s="743"/>
      <c r="FKZ153" s="743"/>
      <c r="FLA153" s="743"/>
      <c r="FLB153" s="743"/>
      <c r="FLC153" s="743"/>
      <c r="FLD153" s="743"/>
      <c r="FLE153" s="743"/>
      <c r="FLF153" s="743"/>
      <c r="FLG153" s="743"/>
      <c r="FLH153" s="743"/>
      <c r="FLI153" s="743"/>
      <c r="FLJ153" s="743"/>
      <c r="FLK153" s="743"/>
      <c r="FLL153" s="743"/>
      <c r="FLM153" s="743"/>
      <c r="FLN153" s="743"/>
      <c r="FLO153" s="743"/>
      <c r="FLP153" s="743"/>
      <c r="FLQ153" s="743"/>
      <c r="FLR153" s="743"/>
      <c r="FLS153" s="743"/>
      <c r="FLT153" s="743"/>
      <c r="FLU153" s="743"/>
      <c r="FLV153" s="743"/>
      <c r="FLW153" s="743"/>
      <c r="FLX153" s="743"/>
      <c r="FLY153" s="742"/>
      <c r="FLZ153" s="743"/>
      <c r="FMA153" s="743"/>
      <c r="FMB153" s="743"/>
      <c r="FMC153" s="743"/>
      <c r="FMD153" s="743"/>
      <c r="FME153" s="743"/>
      <c r="FMF153" s="743"/>
      <c r="FMG153" s="743"/>
      <c r="FMH153" s="743"/>
      <c r="FMI153" s="743"/>
      <c r="FMJ153" s="743"/>
      <c r="FMK153" s="743"/>
      <c r="FML153" s="743"/>
      <c r="FMM153" s="743"/>
      <c r="FMN153" s="743"/>
      <c r="FMO153" s="743"/>
      <c r="FMP153" s="743"/>
      <c r="FMQ153" s="743"/>
      <c r="FMR153" s="743"/>
      <c r="FMS153" s="743"/>
      <c r="FMT153" s="743"/>
      <c r="FMU153" s="743"/>
      <c r="FMV153" s="743"/>
      <c r="FMW153" s="743"/>
      <c r="FMX153" s="743"/>
      <c r="FMY153" s="743"/>
      <c r="FMZ153" s="743"/>
      <c r="FNA153" s="743"/>
      <c r="FNB153" s="743"/>
      <c r="FNC153" s="743"/>
      <c r="FND153" s="742"/>
      <c r="FNE153" s="743"/>
      <c r="FNF153" s="743"/>
      <c r="FNG153" s="743"/>
      <c r="FNH153" s="743"/>
      <c r="FNI153" s="743"/>
      <c r="FNJ153" s="743"/>
      <c r="FNK153" s="743"/>
      <c r="FNL153" s="743"/>
      <c r="FNM153" s="743"/>
      <c r="FNN153" s="743"/>
      <c r="FNO153" s="743"/>
      <c r="FNP153" s="743"/>
      <c r="FNQ153" s="743"/>
      <c r="FNR153" s="743"/>
      <c r="FNS153" s="743"/>
      <c r="FNT153" s="743"/>
      <c r="FNU153" s="743"/>
      <c r="FNV153" s="743"/>
      <c r="FNW153" s="743"/>
      <c r="FNX153" s="743"/>
      <c r="FNY153" s="743"/>
      <c r="FNZ153" s="743"/>
      <c r="FOA153" s="743"/>
      <c r="FOB153" s="743"/>
      <c r="FOC153" s="743"/>
      <c r="FOD153" s="743"/>
      <c r="FOE153" s="743"/>
      <c r="FOF153" s="743"/>
      <c r="FOG153" s="743"/>
      <c r="FOH153" s="743"/>
      <c r="FOI153" s="742"/>
      <c r="FOJ153" s="743"/>
      <c r="FOK153" s="743"/>
      <c r="FOL153" s="743"/>
      <c r="FOM153" s="743"/>
      <c r="FON153" s="743"/>
      <c r="FOO153" s="743"/>
      <c r="FOP153" s="743"/>
      <c r="FOQ153" s="743"/>
      <c r="FOR153" s="743"/>
      <c r="FOS153" s="743"/>
      <c r="FOT153" s="743"/>
      <c r="FOU153" s="743"/>
      <c r="FOV153" s="743"/>
      <c r="FOW153" s="743"/>
      <c r="FOX153" s="743"/>
      <c r="FOY153" s="743"/>
      <c r="FOZ153" s="743"/>
      <c r="FPA153" s="743"/>
      <c r="FPB153" s="743"/>
      <c r="FPC153" s="743"/>
      <c r="FPD153" s="743"/>
      <c r="FPE153" s="743"/>
      <c r="FPF153" s="743"/>
      <c r="FPG153" s="743"/>
      <c r="FPH153" s="743"/>
      <c r="FPI153" s="743"/>
      <c r="FPJ153" s="743"/>
      <c r="FPK153" s="743"/>
      <c r="FPL153" s="743"/>
      <c r="FPM153" s="743"/>
      <c r="FPN153" s="742"/>
      <c r="FPO153" s="743"/>
      <c r="FPP153" s="743"/>
      <c r="FPQ153" s="743"/>
      <c r="FPR153" s="743"/>
      <c r="FPS153" s="743"/>
      <c r="FPT153" s="743"/>
      <c r="FPU153" s="743"/>
      <c r="FPV153" s="743"/>
      <c r="FPW153" s="743"/>
      <c r="FPX153" s="743"/>
      <c r="FPY153" s="743"/>
      <c r="FPZ153" s="743"/>
      <c r="FQA153" s="743"/>
      <c r="FQB153" s="743"/>
      <c r="FQC153" s="743"/>
      <c r="FQD153" s="743"/>
      <c r="FQE153" s="743"/>
      <c r="FQF153" s="743"/>
      <c r="FQG153" s="743"/>
      <c r="FQH153" s="743"/>
      <c r="FQI153" s="743"/>
      <c r="FQJ153" s="743"/>
      <c r="FQK153" s="743"/>
      <c r="FQL153" s="743"/>
      <c r="FQM153" s="743"/>
      <c r="FQN153" s="743"/>
      <c r="FQO153" s="743"/>
      <c r="FQP153" s="743"/>
      <c r="FQQ153" s="743"/>
      <c r="FQR153" s="743"/>
      <c r="FQS153" s="742"/>
      <c r="FQT153" s="743"/>
      <c r="FQU153" s="743"/>
      <c r="FQV153" s="743"/>
      <c r="FQW153" s="743"/>
      <c r="FQX153" s="743"/>
      <c r="FQY153" s="743"/>
      <c r="FQZ153" s="743"/>
      <c r="FRA153" s="743"/>
      <c r="FRB153" s="743"/>
      <c r="FRC153" s="743"/>
      <c r="FRD153" s="743"/>
      <c r="FRE153" s="743"/>
      <c r="FRF153" s="743"/>
      <c r="FRG153" s="743"/>
      <c r="FRH153" s="743"/>
      <c r="FRI153" s="743"/>
      <c r="FRJ153" s="743"/>
      <c r="FRK153" s="743"/>
      <c r="FRL153" s="743"/>
      <c r="FRM153" s="743"/>
      <c r="FRN153" s="743"/>
      <c r="FRO153" s="743"/>
      <c r="FRP153" s="743"/>
      <c r="FRQ153" s="743"/>
      <c r="FRR153" s="743"/>
      <c r="FRS153" s="743"/>
      <c r="FRT153" s="743"/>
      <c r="FRU153" s="743"/>
      <c r="FRV153" s="743"/>
      <c r="FRW153" s="743"/>
      <c r="FRX153" s="742"/>
      <c r="FRY153" s="743"/>
      <c r="FRZ153" s="743"/>
      <c r="FSA153" s="743"/>
      <c r="FSB153" s="743"/>
      <c r="FSC153" s="743"/>
      <c r="FSD153" s="743"/>
      <c r="FSE153" s="743"/>
      <c r="FSF153" s="743"/>
      <c r="FSG153" s="743"/>
      <c r="FSH153" s="743"/>
      <c r="FSI153" s="743"/>
      <c r="FSJ153" s="743"/>
      <c r="FSK153" s="743"/>
      <c r="FSL153" s="743"/>
      <c r="FSM153" s="743"/>
      <c r="FSN153" s="743"/>
      <c r="FSO153" s="743"/>
      <c r="FSP153" s="743"/>
      <c r="FSQ153" s="743"/>
      <c r="FSR153" s="743"/>
      <c r="FSS153" s="743"/>
      <c r="FST153" s="743"/>
      <c r="FSU153" s="743"/>
      <c r="FSV153" s="743"/>
      <c r="FSW153" s="743"/>
      <c r="FSX153" s="743"/>
      <c r="FSY153" s="743"/>
      <c r="FSZ153" s="743"/>
      <c r="FTA153" s="743"/>
      <c r="FTB153" s="743"/>
      <c r="FTC153" s="742"/>
      <c r="FTD153" s="743"/>
      <c r="FTE153" s="743"/>
      <c r="FTF153" s="743"/>
      <c r="FTG153" s="743"/>
      <c r="FTH153" s="743"/>
      <c r="FTI153" s="743"/>
      <c r="FTJ153" s="743"/>
      <c r="FTK153" s="743"/>
      <c r="FTL153" s="743"/>
      <c r="FTM153" s="743"/>
      <c r="FTN153" s="743"/>
      <c r="FTO153" s="743"/>
      <c r="FTP153" s="743"/>
      <c r="FTQ153" s="743"/>
      <c r="FTR153" s="743"/>
      <c r="FTS153" s="743"/>
      <c r="FTT153" s="743"/>
      <c r="FTU153" s="743"/>
      <c r="FTV153" s="743"/>
      <c r="FTW153" s="743"/>
      <c r="FTX153" s="743"/>
      <c r="FTY153" s="743"/>
      <c r="FTZ153" s="743"/>
      <c r="FUA153" s="743"/>
      <c r="FUB153" s="743"/>
      <c r="FUC153" s="743"/>
      <c r="FUD153" s="743"/>
      <c r="FUE153" s="743"/>
      <c r="FUF153" s="743"/>
      <c r="FUG153" s="743"/>
      <c r="FUH153" s="742"/>
      <c r="FUI153" s="743"/>
      <c r="FUJ153" s="743"/>
      <c r="FUK153" s="743"/>
      <c r="FUL153" s="743"/>
      <c r="FUM153" s="743"/>
      <c r="FUN153" s="743"/>
      <c r="FUO153" s="743"/>
      <c r="FUP153" s="743"/>
      <c r="FUQ153" s="743"/>
      <c r="FUR153" s="743"/>
      <c r="FUS153" s="743"/>
      <c r="FUT153" s="743"/>
      <c r="FUU153" s="743"/>
      <c r="FUV153" s="743"/>
      <c r="FUW153" s="743"/>
      <c r="FUX153" s="743"/>
      <c r="FUY153" s="743"/>
      <c r="FUZ153" s="743"/>
      <c r="FVA153" s="743"/>
      <c r="FVB153" s="743"/>
      <c r="FVC153" s="743"/>
      <c r="FVD153" s="743"/>
      <c r="FVE153" s="743"/>
      <c r="FVF153" s="743"/>
      <c r="FVG153" s="743"/>
      <c r="FVH153" s="743"/>
      <c r="FVI153" s="743"/>
      <c r="FVJ153" s="743"/>
      <c r="FVK153" s="743"/>
      <c r="FVL153" s="743"/>
      <c r="FVM153" s="742"/>
      <c r="FVN153" s="743"/>
      <c r="FVO153" s="743"/>
      <c r="FVP153" s="743"/>
      <c r="FVQ153" s="743"/>
      <c r="FVR153" s="743"/>
      <c r="FVS153" s="743"/>
      <c r="FVT153" s="743"/>
      <c r="FVU153" s="743"/>
      <c r="FVV153" s="743"/>
      <c r="FVW153" s="743"/>
      <c r="FVX153" s="743"/>
      <c r="FVY153" s="743"/>
      <c r="FVZ153" s="743"/>
      <c r="FWA153" s="743"/>
      <c r="FWB153" s="743"/>
      <c r="FWC153" s="743"/>
      <c r="FWD153" s="743"/>
      <c r="FWE153" s="743"/>
      <c r="FWF153" s="743"/>
      <c r="FWG153" s="743"/>
      <c r="FWH153" s="743"/>
      <c r="FWI153" s="743"/>
      <c r="FWJ153" s="743"/>
      <c r="FWK153" s="743"/>
      <c r="FWL153" s="743"/>
      <c r="FWM153" s="743"/>
      <c r="FWN153" s="743"/>
      <c r="FWO153" s="743"/>
      <c r="FWP153" s="743"/>
      <c r="FWQ153" s="743"/>
      <c r="FWR153" s="742"/>
      <c r="FWS153" s="743"/>
      <c r="FWT153" s="743"/>
      <c r="FWU153" s="743"/>
      <c r="FWV153" s="743"/>
      <c r="FWW153" s="743"/>
      <c r="FWX153" s="743"/>
      <c r="FWY153" s="743"/>
      <c r="FWZ153" s="743"/>
      <c r="FXA153" s="743"/>
      <c r="FXB153" s="743"/>
      <c r="FXC153" s="743"/>
      <c r="FXD153" s="743"/>
      <c r="FXE153" s="743"/>
      <c r="FXF153" s="743"/>
      <c r="FXG153" s="743"/>
      <c r="FXH153" s="743"/>
      <c r="FXI153" s="743"/>
      <c r="FXJ153" s="743"/>
      <c r="FXK153" s="743"/>
      <c r="FXL153" s="743"/>
      <c r="FXM153" s="743"/>
      <c r="FXN153" s="743"/>
      <c r="FXO153" s="743"/>
      <c r="FXP153" s="743"/>
      <c r="FXQ153" s="743"/>
      <c r="FXR153" s="743"/>
      <c r="FXS153" s="743"/>
      <c r="FXT153" s="743"/>
      <c r="FXU153" s="743"/>
      <c r="FXV153" s="743"/>
      <c r="FXW153" s="742"/>
      <c r="FXX153" s="743"/>
      <c r="FXY153" s="743"/>
      <c r="FXZ153" s="743"/>
      <c r="FYA153" s="743"/>
      <c r="FYB153" s="743"/>
      <c r="FYC153" s="743"/>
      <c r="FYD153" s="743"/>
      <c r="FYE153" s="743"/>
      <c r="FYF153" s="743"/>
      <c r="FYG153" s="743"/>
      <c r="FYH153" s="743"/>
      <c r="FYI153" s="743"/>
      <c r="FYJ153" s="743"/>
      <c r="FYK153" s="743"/>
      <c r="FYL153" s="743"/>
      <c r="FYM153" s="743"/>
      <c r="FYN153" s="743"/>
      <c r="FYO153" s="743"/>
      <c r="FYP153" s="743"/>
      <c r="FYQ153" s="743"/>
      <c r="FYR153" s="743"/>
      <c r="FYS153" s="743"/>
      <c r="FYT153" s="743"/>
      <c r="FYU153" s="743"/>
      <c r="FYV153" s="743"/>
      <c r="FYW153" s="743"/>
      <c r="FYX153" s="743"/>
      <c r="FYY153" s="743"/>
      <c r="FYZ153" s="743"/>
      <c r="FZA153" s="743"/>
      <c r="FZB153" s="742"/>
      <c r="FZC153" s="743"/>
      <c r="FZD153" s="743"/>
      <c r="FZE153" s="743"/>
      <c r="FZF153" s="743"/>
      <c r="FZG153" s="743"/>
      <c r="FZH153" s="743"/>
      <c r="FZI153" s="743"/>
      <c r="FZJ153" s="743"/>
      <c r="FZK153" s="743"/>
      <c r="FZL153" s="743"/>
      <c r="FZM153" s="743"/>
      <c r="FZN153" s="743"/>
      <c r="FZO153" s="743"/>
      <c r="FZP153" s="743"/>
      <c r="FZQ153" s="743"/>
      <c r="FZR153" s="743"/>
      <c r="FZS153" s="743"/>
      <c r="FZT153" s="743"/>
      <c r="FZU153" s="743"/>
      <c r="FZV153" s="743"/>
      <c r="FZW153" s="743"/>
      <c r="FZX153" s="743"/>
      <c r="FZY153" s="743"/>
      <c r="FZZ153" s="743"/>
      <c r="GAA153" s="743"/>
      <c r="GAB153" s="743"/>
      <c r="GAC153" s="743"/>
      <c r="GAD153" s="743"/>
      <c r="GAE153" s="743"/>
      <c r="GAF153" s="743"/>
      <c r="GAG153" s="742"/>
      <c r="GAH153" s="743"/>
      <c r="GAI153" s="743"/>
      <c r="GAJ153" s="743"/>
      <c r="GAK153" s="743"/>
      <c r="GAL153" s="743"/>
      <c r="GAM153" s="743"/>
      <c r="GAN153" s="743"/>
      <c r="GAO153" s="743"/>
      <c r="GAP153" s="743"/>
      <c r="GAQ153" s="743"/>
      <c r="GAR153" s="743"/>
      <c r="GAS153" s="743"/>
      <c r="GAT153" s="743"/>
      <c r="GAU153" s="743"/>
      <c r="GAV153" s="743"/>
      <c r="GAW153" s="743"/>
      <c r="GAX153" s="743"/>
      <c r="GAY153" s="743"/>
      <c r="GAZ153" s="743"/>
      <c r="GBA153" s="743"/>
      <c r="GBB153" s="743"/>
      <c r="GBC153" s="743"/>
      <c r="GBD153" s="743"/>
      <c r="GBE153" s="743"/>
      <c r="GBF153" s="743"/>
      <c r="GBG153" s="743"/>
      <c r="GBH153" s="743"/>
      <c r="GBI153" s="743"/>
      <c r="GBJ153" s="743"/>
      <c r="GBK153" s="743"/>
      <c r="GBL153" s="742"/>
      <c r="GBM153" s="743"/>
      <c r="GBN153" s="743"/>
      <c r="GBO153" s="743"/>
      <c r="GBP153" s="743"/>
      <c r="GBQ153" s="743"/>
      <c r="GBR153" s="743"/>
      <c r="GBS153" s="743"/>
      <c r="GBT153" s="743"/>
      <c r="GBU153" s="743"/>
      <c r="GBV153" s="743"/>
      <c r="GBW153" s="743"/>
      <c r="GBX153" s="743"/>
      <c r="GBY153" s="743"/>
      <c r="GBZ153" s="743"/>
      <c r="GCA153" s="743"/>
      <c r="GCB153" s="743"/>
      <c r="GCC153" s="743"/>
      <c r="GCD153" s="743"/>
      <c r="GCE153" s="743"/>
      <c r="GCF153" s="743"/>
      <c r="GCG153" s="743"/>
      <c r="GCH153" s="743"/>
      <c r="GCI153" s="743"/>
      <c r="GCJ153" s="743"/>
      <c r="GCK153" s="743"/>
      <c r="GCL153" s="743"/>
      <c r="GCM153" s="743"/>
      <c r="GCN153" s="743"/>
      <c r="GCO153" s="743"/>
      <c r="GCP153" s="743"/>
      <c r="GCQ153" s="742"/>
      <c r="GCR153" s="743"/>
      <c r="GCS153" s="743"/>
      <c r="GCT153" s="743"/>
      <c r="GCU153" s="743"/>
      <c r="GCV153" s="743"/>
      <c r="GCW153" s="743"/>
      <c r="GCX153" s="743"/>
      <c r="GCY153" s="743"/>
      <c r="GCZ153" s="743"/>
      <c r="GDA153" s="743"/>
      <c r="GDB153" s="743"/>
      <c r="GDC153" s="743"/>
      <c r="GDD153" s="743"/>
      <c r="GDE153" s="743"/>
      <c r="GDF153" s="743"/>
      <c r="GDG153" s="743"/>
      <c r="GDH153" s="743"/>
      <c r="GDI153" s="743"/>
      <c r="GDJ153" s="743"/>
      <c r="GDK153" s="743"/>
      <c r="GDL153" s="743"/>
      <c r="GDM153" s="743"/>
      <c r="GDN153" s="743"/>
      <c r="GDO153" s="743"/>
      <c r="GDP153" s="743"/>
      <c r="GDQ153" s="743"/>
      <c r="GDR153" s="743"/>
      <c r="GDS153" s="743"/>
      <c r="GDT153" s="743"/>
      <c r="GDU153" s="743"/>
      <c r="GDV153" s="742"/>
      <c r="GDW153" s="743"/>
      <c r="GDX153" s="743"/>
      <c r="GDY153" s="743"/>
      <c r="GDZ153" s="743"/>
      <c r="GEA153" s="743"/>
      <c r="GEB153" s="743"/>
      <c r="GEC153" s="743"/>
      <c r="GED153" s="743"/>
      <c r="GEE153" s="743"/>
      <c r="GEF153" s="743"/>
      <c r="GEG153" s="743"/>
      <c r="GEH153" s="743"/>
      <c r="GEI153" s="743"/>
      <c r="GEJ153" s="743"/>
      <c r="GEK153" s="743"/>
      <c r="GEL153" s="743"/>
      <c r="GEM153" s="743"/>
      <c r="GEN153" s="743"/>
      <c r="GEO153" s="743"/>
      <c r="GEP153" s="743"/>
      <c r="GEQ153" s="743"/>
      <c r="GER153" s="743"/>
      <c r="GES153" s="743"/>
      <c r="GET153" s="743"/>
      <c r="GEU153" s="743"/>
      <c r="GEV153" s="743"/>
      <c r="GEW153" s="743"/>
      <c r="GEX153" s="743"/>
      <c r="GEY153" s="743"/>
      <c r="GEZ153" s="743"/>
      <c r="GFA153" s="742"/>
      <c r="GFB153" s="743"/>
      <c r="GFC153" s="743"/>
      <c r="GFD153" s="743"/>
      <c r="GFE153" s="743"/>
      <c r="GFF153" s="743"/>
      <c r="GFG153" s="743"/>
      <c r="GFH153" s="743"/>
      <c r="GFI153" s="743"/>
      <c r="GFJ153" s="743"/>
      <c r="GFK153" s="743"/>
      <c r="GFL153" s="743"/>
      <c r="GFM153" s="743"/>
      <c r="GFN153" s="743"/>
      <c r="GFO153" s="743"/>
      <c r="GFP153" s="743"/>
      <c r="GFQ153" s="743"/>
      <c r="GFR153" s="743"/>
      <c r="GFS153" s="743"/>
      <c r="GFT153" s="743"/>
      <c r="GFU153" s="743"/>
      <c r="GFV153" s="743"/>
      <c r="GFW153" s="743"/>
      <c r="GFX153" s="743"/>
      <c r="GFY153" s="743"/>
      <c r="GFZ153" s="743"/>
      <c r="GGA153" s="743"/>
      <c r="GGB153" s="743"/>
      <c r="GGC153" s="743"/>
      <c r="GGD153" s="743"/>
      <c r="GGE153" s="743"/>
      <c r="GGF153" s="742"/>
      <c r="GGG153" s="743"/>
      <c r="GGH153" s="743"/>
      <c r="GGI153" s="743"/>
      <c r="GGJ153" s="743"/>
      <c r="GGK153" s="743"/>
      <c r="GGL153" s="743"/>
      <c r="GGM153" s="743"/>
      <c r="GGN153" s="743"/>
      <c r="GGO153" s="743"/>
      <c r="GGP153" s="743"/>
      <c r="GGQ153" s="743"/>
      <c r="GGR153" s="743"/>
      <c r="GGS153" s="743"/>
      <c r="GGT153" s="743"/>
      <c r="GGU153" s="743"/>
      <c r="GGV153" s="743"/>
      <c r="GGW153" s="743"/>
      <c r="GGX153" s="743"/>
      <c r="GGY153" s="743"/>
      <c r="GGZ153" s="743"/>
      <c r="GHA153" s="743"/>
      <c r="GHB153" s="743"/>
      <c r="GHC153" s="743"/>
      <c r="GHD153" s="743"/>
      <c r="GHE153" s="743"/>
      <c r="GHF153" s="743"/>
      <c r="GHG153" s="743"/>
      <c r="GHH153" s="743"/>
      <c r="GHI153" s="743"/>
      <c r="GHJ153" s="743"/>
      <c r="GHK153" s="742"/>
      <c r="GHL153" s="743"/>
      <c r="GHM153" s="743"/>
      <c r="GHN153" s="743"/>
      <c r="GHO153" s="743"/>
      <c r="GHP153" s="743"/>
      <c r="GHQ153" s="743"/>
      <c r="GHR153" s="743"/>
      <c r="GHS153" s="743"/>
      <c r="GHT153" s="743"/>
      <c r="GHU153" s="743"/>
      <c r="GHV153" s="743"/>
      <c r="GHW153" s="743"/>
      <c r="GHX153" s="743"/>
      <c r="GHY153" s="743"/>
      <c r="GHZ153" s="743"/>
      <c r="GIA153" s="743"/>
      <c r="GIB153" s="743"/>
      <c r="GIC153" s="743"/>
      <c r="GID153" s="743"/>
      <c r="GIE153" s="743"/>
      <c r="GIF153" s="743"/>
      <c r="GIG153" s="743"/>
      <c r="GIH153" s="743"/>
      <c r="GII153" s="743"/>
      <c r="GIJ153" s="743"/>
      <c r="GIK153" s="743"/>
      <c r="GIL153" s="743"/>
      <c r="GIM153" s="743"/>
      <c r="GIN153" s="743"/>
      <c r="GIO153" s="743"/>
      <c r="GIP153" s="742"/>
      <c r="GIQ153" s="743"/>
      <c r="GIR153" s="743"/>
      <c r="GIS153" s="743"/>
      <c r="GIT153" s="743"/>
      <c r="GIU153" s="743"/>
      <c r="GIV153" s="743"/>
      <c r="GIW153" s="743"/>
      <c r="GIX153" s="743"/>
      <c r="GIY153" s="743"/>
      <c r="GIZ153" s="743"/>
      <c r="GJA153" s="743"/>
      <c r="GJB153" s="743"/>
      <c r="GJC153" s="743"/>
      <c r="GJD153" s="743"/>
      <c r="GJE153" s="743"/>
      <c r="GJF153" s="743"/>
      <c r="GJG153" s="743"/>
      <c r="GJH153" s="743"/>
      <c r="GJI153" s="743"/>
      <c r="GJJ153" s="743"/>
      <c r="GJK153" s="743"/>
      <c r="GJL153" s="743"/>
      <c r="GJM153" s="743"/>
      <c r="GJN153" s="743"/>
      <c r="GJO153" s="743"/>
      <c r="GJP153" s="743"/>
      <c r="GJQ153" s="743"/>
      <c r="GJR153" s="743"/>
      <c r="GJS153" s="743"/>
      <c r="GJT153" s="743"/>
      <c r="GJU153" s="742"/>
      <c r="GJV153" s="743"/>
      <c r="GJW153" s="743"/>
      <c r="GJX153" s="743"/>
      <c r="GJY153" s="743"/>
      <c r="GJZ153" s="743"/>
      <c r="GKA153" s="743"/>
      <c r="GKB153" s="743"/>
      <c r="GKC153" s="743"/>
      <c r="GKD153" s="743"/>
      <c r="GKE153" s="743"/>
      <c r="GKF153" s="743"/>
      <c r="GKG153" s="743"/>
      <c r="GKH153" s="743"/>
      <c r="GKI153" s="743"/>
      <c r="GKJ153" s="743"/>
      <c r="GKK153" s="743"/>
      <c r="GKL153" s="743"/>
      <c r="GKM153" s="743"/>
      <c r="GKN153" s="743"/>
      <c r="GKO153" s="743"/>
      <c r="GKP153" s="743"/>
      <c r="GKQ153" s="743"/>
      <c r="GKR153" s="743"/>
      <c r="GKS153" s="743"/>
      <c r="GKT153" s="743"/>
      <c r="GKU153" s="743"/>
      <c r="GKV153" s="743"/>
      <c r="GKW153" s="743"/>
      <c r="GKX153" s="743"/>
      <c r="GKY153" s="743"/>
      <c r="GKZ153" s="742"/>
      <c r="GLA153" s="743"/>
      <c r="GLB153" s="743"/>
      <c r="GLC153" s="743"/>
      <c r="GLD153" s="743"/>
      <c r="GLE153" s="743"/>
      <c r="GLF153" s="743"/>
      <c r="GLG153" s="743"/>
      <c r="GLH153" s="743"/>
      <c r="GLI153" s="743"/>
      <c r="GLJ153" s="743"/>
      <c r="GLK153" s="743"/>
      <c r="GLL153" s="743"/>
      <c r="GLM153" s="743"/>
      <c r="GLN153" s="743"/>
      <c r="GLO153" s="743"/>
      <c r="GLP153" s="743"/>
      <c r="GLQ153" s="743"/>
      <c r="GLR153" s="743"/>
      <c r="GLS153" s="743"/>
      <c r="GLT153" s="743"/>
      <c r="GLU153" s="743"/>
      <c r="GLV153" s="743"/>
      <c r="GLW153" s="743"/>
      <c r="GLX153" s="743"/>
      <c r="GLY153" s="743"/>
      <c r="GLZ153" s="743"/>
      <c r="GMA153" s="743"/>
      <c r="GMB153" s="743"/>
      <c r="GMC153" s="743"/>
      <c r="GMD153" s="743"/>
      <c r="GME153" s="742"/>
      <c r="GMF153" s="743"/>
      <c r="GMG153" s="743"/>
      <c r="GMH153" s="743"/>
      <c r="GMI153" s="743"/>
      <c r="GMJ153" s="743"/>
      <c r="GMK153" s="743"/>
      <c r="GML153" s="743"/>
      <c r="GMM153" s="743"/>
      <c r="GMN153" s="743"/>
      <c r="GMO153" s="743"/>
      <c r="GMP153" s="743"/>
      <c r="GMQ153" s="743"/>
      <c r="GMR153" s="743"/>
      <c r="GMS153" s="743"/>
      <c r="GMT153" s="743"/>
      <c r="GMU153" s="743"/>
      <c r="GMV153" s="743"/>
      <c r="GMW153" s="743"/>
      <c r="GMX153" s="743"/>
      <c r="GMY153" s="743"/>
      <c r="GMZ153" s="743"/>
      <c r="GNA153" s="743"/>
      <c r="GNB153" s="743"/>
      <c r="GNC153" s="743"/>
      <c r="GND153" s="743"/>
      <c r="GNE153" s="743"/>
      <c r="GNF153" s="743"/>
      <c r="GNG153" s="743"/>
      <c r="GNH153" s="743"/>
      <c r="GNI153" s="743"/>
      <c r="GNJ153" s="742"/>
      <c r="GNK153" s="743"/>
      <c r="GNL153" s="743"/>
      <c r="GNM153" s="743"/>
      <c r="GNN153" s="743"/>
      <c r="GNO153" s="743"/>
      <c r="GNP153" s="743"/>
      <c r="GNQ153" s="743"/>
      <c r="GNR153" s="743"/>
      <c r="GNS153" s="743"/>
      <c r="GNT153" s="743"/>
      <c r="GNU153" s="743"/>
      <c r="GNV153" s="743"/>
      <c r="GNW153" s="743"/>
      <c r="GNX153" s="743"/>
      <c r="GNY153" s="743"/>
      <c r="GNZ153" s="743"/>
      <c r="GOA153" s="743"/>
      <c r="GOB153" s="743"/>
      <c r="GOC153" s="743"/>
      <c r="GOD153" s="743"/>
      <c r="GOE153" s="743"/>
      <c r="GOF153" s="743"/>
      <c r="GOG153" s="743"/>
      <c r="GOH153" s="743"/>
      <c r="GOI153" s="743"/>
      <c r="GOJ153" s="743"/>
      <c r="GOK153" s="743"/>
      <c r="GOL153" s="743"/>
      <c r="GOM153" s="743"/>
      <c r="GON153" s="743"/>
      <c r="GOO153" s="742"/>
      <c r="GOP153" s="743"/>
      <c r="GOQ153" s="743"/>
      <c r="GOR153" s="743"/>
      <c r="GOS153" s="743"/>
      <c r="GOT153" s="743"/>
      <c r="GOU153" s="743"/>
      <c r="GOV153" s="743"/>
      <c r="GOW153" s="743"/>
      <c r="GOX153" s="743"/>
      <c r="GOY153" s="743"/>
      <c r="GOZ153" s="743"/>
      <c r="GPA153" s="743"/>
      <c r="GPB153" s="743"/>
      <c r="GPC153" s="743"/>
      <c r="GPD153" s="743"/>
      <c r="GPE153" s="743"/>
      <c r="GPF153" s="743"/>
      <c r="GPG153" s="743"/>
      <c r="GPH153" s="743"/>
      <c r="GPI153" s="743"/>
      <c r="GPJ153" s="743"/>
      <c r="GPK153" s="743"/>
      <c r="GPL153" s="743"/>
      <c r="GPM153" s="743"/>
      <c r="GPN153" s="743"/>
      <c r="GPO153" s="743"/>
      <c r="GPP153" s="743"/>
      <c r="GPQ153" s="743"/>
      <c r="GPR153" s="743"/>
      <c r="GPS153" s="743"/>
      <c r="GPT153" s="742"/>
      <c r="GPU153" s="743"/>
      <c r="GPV153" s="743"/>
      <c r="GPW153" s="743"/>
      <c r="GPX153" s="743"/>
      <c r="GPY153" s="743"/>
      <c r="GPZ153" s="743"/>
      <c r="GQA153" s="743"/>
      <c r="GQB153" s="743"/>
      <c r="GQC153" s="743"/>
      <c r="GQD153" s="743"/>
      <c r="GQE153" s="743"/>
      <c r="GQF153" s="743"/>
      <c r="GQG153" s="743"/>
      <c r="GQH153" s="743"/>
      <c r="GQI153" s="743"/>
      <c r="GQJ153" s="743"/>
      <c r="GQK153" s="743"/>
      <c r="GQL153" s="743"/>
      <c r="GQM153" s="743"/>
      <c r="GQN153" s="743"/>
      <c r="GQO153" s="743"/>
      <c r="GQP153" s="743"/>
      <c r="GQQ153" s="743"/>
      <c r="GQR153" s="743"/>
      <c r="GQS153" s="743"/>
      <c r="GQT153" s="743"/>
      <c r="GQU153" s="743"/>
      <c r="GQV153" s="743"/>
      <c r="GQW153" s="743"/>
      <c r="GQX153" s="743"/>
      <c r="GQY153" s="742"/>
      <c r="GQZ153" s="743"/>
      <c r="GRA153" s="743"/>
      <c r="GRB153" s="743"/>
      <c r="GRC153" s="743"/>
      <c r="GRD153" s="743"/>
      <c r="GRE153" s="743"/>
      <c r="GRF153" s="743"/>
      <c r="GRG153" s="743"/>
      <c r="GRH153" s="743"/>
      <c r="GRI153" s="743"/>
      <c r="GRJ153" s="743"/>
      <c r="GRK153" s="743"/>
      <c r="GRL153" s="743"/>
      <c r="GRM153" s="743"/>
      <c r="GRN153" s="743"/>
      <c r="GRO153" s="743"/>
      <c r="GRP153" s="743"/>
      <c r="GRQ153" s="743"/>
      <c r="GRR153" s="743"/>
      <c r="GRS153" s="743"/>
      <c r="GRT153" s="743"/>
      <c r="GRU153" s="743"/>
      <c r="GRV153" s="743"/>
      <c r="GRW153" s="743"/>
      <c r="GRX153" s="743"/>
      <c r="GRY153" s="743"/>
      <c r="GRZ153" s="743"/>
      <c r="GSA153" s="743"/>
      <c r="GSB153" s="743"/>
      <c r="GSC153" s="743"/>
      <c r="GSD153" s="742"/>
      <c r="GSE153" s="743"/>
      <c r="GSF153" s="743"/>
      <c r="GSG153" s="743"/>
      <c r="GSH153" s="743"/>
      <c r="GSI153" s="743"/>
      <c r="GSJ153" s="743"/>
      <c r="GSK153" s="743"/>
      <c r="GSL153" s="743"/>
      <c r="GSM153" s="743"/>
      <c r="GSN153" s="743"/>
      <c r="GSO153" s="743"/>
      <c r="GSP153" s="743"/>
      <c r="GSQ153" s="743"/>
      <c r="GSR153" s="743"/>
      <c r="GSS153" s="743"/>
      <c r="GST153" s="743"/>
      <c r="GSU153" s="743"/>
      <c r="GSV153" s="743"/>
      <c r="GSW153" s="743"/>
      <c r="GSX153" s="743"/>
      <c r="GSY153" s="743"/>
      <c r="GSZ153" s="743"/>
      <c r="GTA153" s="743"/>
      <c r="GTB153" s="743"/>
      <c r="GTC153" s="743"/>
      <c r="GTD153" s="743"/>
      <c r="GTE153" s="743"/>
      <c r="GTF153" s="743"/>
      <c r="GTG153" s="743"/>
      <c r="GTH153" s="743"/>
      <c r="GTI153" s="742"/>
      <c r="GTJ153" s="743"/>
      <c r="GTK153" s="743"/>
      <c r="GTL153" s="743"/>
      <c r="GTM153" s="743"/>
      <c r="GTN153" s="743"/>
      <c r="GTO153" s="743"/>
      <c r="GTP153" s="743"/>
      <c r="GTQ153" s="743"/>
      <c r="GTR153" s="743"/>
      <c r="GTS153" s="743"/>
      <c r="GTT153" s="743"/>
      <c r="GTU153" s="743"/>
      <c r="GTV153" s="743"/>
      <c r="GTW153" s="743"/>
      <c r="GTX153" s="743"/>
      <c r="GTY153" s="743"/>
      <c r="GTZ153" s="743"/>
      <c r="GUA153" s="743"/>
      <c r="GUB153" s="743"/>
      <c r="GUC153" s="743"/>
      <c r="GUD153" s="743"/>
      <c r="GUE153" s="743"/>
      <c r="GUF153" s="743"/>
      <c r="GUG153" s="743"/>
      <c r="GUH153" s="743"/>
      <c r="GUI153" s="743"/>
      <c r="GUJ153" s="743"/>
      <c r="GUK153" s="743"/>
      <c r="GUL153" s="743"/>
      <c r="GUM153" s="743"/>
      <c r="GUN153" s="742"/>
      <c r="GUO153" s="743"/>
      <c r="GUP153" s="743"/>
      <c r="GUQ153" s="743"/>
      <c r="GUR153" s="743"/>
      <c r="GUS153" s="743"/>
      <c r="GUT153" s="743"/>
      <c r="GUU153" s="743"/>
      <c r="GUV153" s="743"/>
      <c r="GUW153" s="743"/>
      <c r="GUX153" s="743"/>
      <c r="GUY153" s="743"/>
      <c r="GUZ153" s="743"/>
      <c r="GVA153" s="743"/>
      <c r="GVB153" s="743"/>
      <c r="GVC153" s="743"/>
      <c r="GVD153" s="743"/>
      <c r="GVE153" s="743"/>
      <c r="GVF153" s="743"/>
      <c r="GVG153" s="743"/>
      <c r="GVH153" s="743"/>
      <c r="GVI153" s="743"/>
      <c r="GVJ153" s="743"/>
      <c r="GVK153" s="743"/>
      <c r="GVL153" s="743"/>
      <c r="GVM153" s="743"/>
      <c r="GVN153" s="743"/>
      <c r="GVO153" s="743"/>
      <c r="GVP153" s="743"/>
      <c r="GVQ153" s="743"/>
      <c r="GVR153" s="743"/>
      <c r="GVS153" s="742"/>
      <c r="GVT153" s="743"/>
      <c r="GVU153" s="743"/>
      <c r="GVV153" s="743"/>
      <c r="GVW153" s="743"/>
      <c r="GVX153" s="743"/>
      <c r="GVY153" s="743"/>
      <c r="GVZ153" s="743"/>
      <c r="GWA153" s="743"/>
      <c r="GWB153" s="743"/>
      <c r="GWC153" s="743"/>
      <c r="GWD153" s="743"/>
      <c r="GWE153" s="743"/>
      <c r="GWF153" s="743"/>
      <c r="GWG153" s="743"/>
      <c r="GWH153" s="743"/>
      <c r="GWI153" s="743"/>
      <c r="GWJ153" s="743"/>
      <c r="GWK153" s="743"/>
      <c r="GWL153" s="743"/>
      <c r="GWM153" s="743"/>
      <c r="GWN153" s="743"/>
      <c r="GWO153" s="743"/>
      <c r="GWP153" s="743"/>
      <c r="GWQ153" s="743"/>
      <c r="GWR153" s="743"/>
      <c r="GWS153" s="743"/>
      <c r="GWT153" s="743"/>
      <c r="GWU153" s="743"/>
      <c r="GWV153" s="743"/>
      <c r="GWW153" s="743"/>
      <c r="GWX153" s="742"/>
      <c r="GWY153" s="743"/>
      <c r="GWZ153" s="743"/>
      <c r="GXA153" s="743"/>
      <c r="GXB153" s="743"/>
      <c r="GXC153" s="743"/>
      <c r="GXD153" s="743"/>
      <c r="GXE153" s="743"/>
      <c r="GXF153" s="743"/>
      <c r="GXG153" s="743"/>
      <c r="GXH153" s="743"/>
      <c r="GXI153" s="743"/>
      <c r="GXJ153" s="743"/>
      <c r="GXK153" s="743"/>
      <c r="GXL153" s="743"/>
      <c r="GXM153" s="743"/>
      <c r="GXN153" s="743"/>
      <c r="GXO153" s="743"/>
      <c r="GXP153" s="743"/>
      <c r="GXQ153" s="743"/>
      <c r="GXR153" s="743"/>
      <c r="GXS153" s="743"/>
      <c r="GXT153" s="743"/>
      <c r="GXU153" s="743"/>
      <c r="GXV153" s="743"/>
      <c r="GXW153" s="743"/>
      <c r="GXX153" s="743"/>
      <c r="GXY153" s="743"/>
      <c r="GXZ153" s="743"/>
      <c r="GYA153" s="743"/>
      <c r="GYB153" s="743"/>
      <c r="GYC153" s="742"/>
      <c r="GYD153" s="743"/>
      <c r="GYE153" s="743"/>
      <c r="GYF153" s="743"/>
      <c r="GYG153" s="743"/>
      <c r="GYH153" s="743"/>
      <c r="GYI153" s="743"/>
      <c r="GYJ153" s="743"/>
      <c r="GYK153" s="743"/>
      <c r="GYL153" s="743"/>
      <c r="GYM153" s="743"/>
      <c r="GYN153" s="743"/>
      <c r="GYO153" s="743"/>
      <c r="GYP153" s="743"/>
      <c r="GYQ153" s="743"/>
      <c r="GYR153" s="743"/>
      <c r="GYS153" s="743"/>
      <c r="GYT153" s="743"/>
      <c r="GYU153" s="743"/>
      <c r="GYV153" s="743"/>
      <c r="GYW153" s="743"/>
      <c r="GYX153" s="743"/>
      <c r="GYY153" s="743"/>
      <c r="GYZ153" s="743"/>
      <c r="GZA153" s="743"/>
      <c r="GZB153" s="743"/>
      <c r="GZC153" s="743"/>
      <c r="GZD153" s="743"/>
      <c r="GZE153" s="743"/>
      <c r="GZF153" s="743"/>
      <c r="GZG153" s="743"/>
      <c r="GZH153" s="742"/>
      <c r="GZI153" s="743"/>
      <c r="GZJ153" s="743"/>
      <c r="GZK153" s="743"/>
      <c r="GZL153" s="743"/>
      <c r="GZM153" s="743"/>
      <c r="GZN153" s="743"/>
      <c r="GZO153" s="743"/>
      <c r="GZP153" s="743"/>
      <c r="GZQ153" s="743"/>
      <c r="GZR153" s="743"/>
      <c r="GZS153" s="743"/>
      <c r="GZT153" s="743"/>
      <c r="GZU153" s="743"/>
      <c r="GZV153" s="743"/>
      <c r="GZW153" s="743"/>
      <c r="GZX153" s="743"/>
      <c r="GZY153" s="743"/>
      <c r="GZZ153" s="743"/>
      <c r="HAA153" s="743"/>
      <c r="HAB153" s="743"/>
      <c r="HAC153" s="743"/>
      <c r="HAD153" s="743"/>
      <c r="HAE153" s="743"/>
      <c r="HAF153" s="743"/>
      <c r="HAG153" s="743"/>
      <c r="HAH153" s="743"/>
      <c r="HAI153" s="743"/>
      <c r="HAJ153" s="743"/>
      <c r="HAK153" s="743"/>
      <c r="HAL153" s="743"/>
      <c r="HAM153" s="742"/>
      <c r="HAN153" s="743"/>
      <c r="HAO153" s="743"/>
      <c r="HAP153" s="743"/>
      <c r="HAQ153" s="743"/>
      <c r="HAR153" s="743"/>
      <c r="HAS153" s="743"/>
      <c r="HAT153" s="743"/>
      <c r="HAU153" s="743"/>
      <c r="HAV153" s="743"/>
      <c r="HAW153" s="743"/>
      <c r="HAX153" s="743"/>
      <c r="HAY153" s="743"/>
      <c r="HAZ153" s="743"/>
      <c r="HBA153" s="743"/>
      <c r="HBB153" s="743"/>
      <c r="HBC153" s="743"/>
      <c r="HBD153" s="743"/>
      <c r="HBE153" s="743"/>
      <c r="HBF153" s="743"/>
      <c r="HBG153" s="743"/>
      <c r="HBH153" s="743"/>
      <c r="HBI153" s="743"/>
      <c r="HBJ153" s="743"/>
      <c r="HBK153" s="743"/>
      <c r="HBL153" s="743"/>
      <c r="HBM153" s="743"/>
      <c r="HBN153" s="743"/>
      <c r="HBO153" s="743"/>
      <c r="HBP153" s="743"/>
      <c r="HBQ153" s="743"/>
      <c r="HBR153" s="742"/>
      <c r="HBS153" s="743"/>
      <c r="HBT153" s="743"/>
      <c r="HBU153" s="743"/>
      <c r="HBV153" s="743"/>
      <c r="HBW153" s="743"/>
      <c r="HBX153" s="743"/>
      <c r="HBY153" s="743"/>
      <c r="HBZ153" s="743"/>
      <c r="HCA153" s="743"/>
      <c r="HCB153" s="743"/>
      <c r="HCC153" s="743"/>
      <c r="HCD153" s="743"/>
      <c r="HCE153" s="743"/>
      <c r="HCF153" s="743"/>
      <c r="HCG153" s="743"/>
      <c r="HCH153" s="743"/>
      <c r="HCI153" s="743"/>
      <c r="HCJ153" s="743"/>
      <c r="HCK153" s="743"/>
      <c r="HCL153" s="743"/>
      <c r="HCM153" s="743"/>
      <c r="HCN153" s="743"/>
      <c r="HCO153" s="743"/>
      <c r="HCP153" s="743"/>
      <c r="HCQ153" s="743"/>
      <c r="HCR153" s="743"/>
      <c r="HCS153" s="743"/>
      <c r="HCT153" s="743"/>
      <c r="HCU153" s="743"/>
      <c r="HCV153" s="743"/>
      <c r="HCW153" s="742"/>
      <c r="HCX153" s="743"/>
      <c r="HCY153" s="743"/>
      <c r="HCZ153" s="743"/>
      <c r="HDA153" s="743"/>
      <c r="HDB153" s="743"/>
      <c r="HDC153" s="743"/>
      <c r="HDD153" s="743"/>
      <c r="HDE153" s="743"/>
      <c r="HDF153" s="743"/>
      <c r="HDG153" s="743"/>
      <c r="HDH153" s="743"/>
      <c r="HDI153" s="743"/>
      <c r="HDJ153" s="743"/>
      <c r="HDK153" s="743"/>
      <c r="HDL153" s="743"/>
      <c r="HDM153" s="743"/>
      <c r="HDN153" s="743"/>
      <c r="HDO153" s="743"/>
      <c r="HDP153" s="743"/>
      <c r="HDQ153" s="743"/>
      <c r="HDR153" s="743"/>
      <c r="HDS153" s="743"/>
      <c r="HDT153" s="743"/>
      <c r="HDU153" s="743"/>
      <c r="HDV153" s="743"/>
      <c r="HDW153" s="743"/>
      <c r="HDX153" s="743"/>
      <c r="HDY153" s="743"/>
      <c r="HDZ153" s="743"/>
      <c r="HEA153" s="743"/>
      <c r="HEB153" s="742"/>
      <c r="HEC153" s="743"/>
      <c r="HED153" s="743"/>
      <c r="HEE153" s="743"/>
      <c r="HEF153" s="743"/>
      <c r="HEG153" s="743"/>
      <c r="HEH153" s="743"/>
      <c r="HEI153" s="743"/>
      <c r="HEJ153" s="743"/>
      <c r="HEK153" s="743"/>
      <c r="HEL153" s="743"/>
      <c r="HEM153" s="743"/>
      <c r="HEN153" s="743"/>
      <c r="HEO153" s="743"/>
      <c r="HEP153" s="743"/>
      <c r="HEQ153" s="743"/>
      <c r="HER153" s="743"/>
      <c r="HES153" s="743"/>
      <c r="HET153" s="743"/>
      <c r="HEU153" s="743"/>
      <c r="HEV153" s="743"/>
      <c r="HEW153" s="743"/>
      <c r="HEX153" s="743"/>
      <c r="HEY153" s="743"/>
      <c r="HEZ153" s="743"/>
      <c r="HFA153" s="743"/>
      <c r="HFB153" s="743"/>
      <c r="HFC153" s="743"/>
      <c r="HFD153" s="743"/>
      <c r="HFE153" s="743"/>
      <c r="HFF153" s="743"/>
      <c r="HFG153" s="742"/>
      <c r="HFH153" s="743"/>
      <c r="HFI153" s="743"/>
      <c r="HFJ153" s="743"/>
      <c r="HFK153" s="743"/>
      <c r="HFL153" s="743"/>
      <c r="HFM153" s="743"/>
      <c r="HFN153" s="743"/>
      <c r="HFO153" s="743"/>
      <c r="HFP153" s="743"/>
      <c r="HFQ153" s="743"/>
      <c r="HFR153" s="743"/>
      <c r="HFS153" s="743"/>
      <c r="HFT153" s="743"/>
      <c r="HFU153" s="743"/>
      <c r="HFV153" s="743"/>
      <c r="HFW153" s="743"/>
      <c r="HFX153" s="743"/>
      <c r="HFY153" s="743"/>
      <c r="HFZ153" s="743"/>
      <c r="HGA153" s="743"/>
      <c r="HGB153" s="743"/>
      <c r="HGC153" s="743"/>
      <c r="HGD153" s="743"/>
      <c r="HGE153" s="743"/>
      <c r="HGF153" s="743"/>
      <c r="HGG153" s="743"/>
      <c r="HGH153" s="743"/>
      <c r="HGI153" s="743"/>
      <c r="HGJ153" s="743"/>
      <c r="HGK153" s="743"/>
      <c r="HGL153" s="742"/>
      <c r="HGM153" s="743"/>
      <c r="HGN153" s="743"/>
      <c r="HGO153" s="743"/>
      <c r="HGP153" s="743"/>
      <c r="HGQ153" s="743"/>
      <c r="HGR153" s="743"/>
      <c r="HGS153" s="743"/>
      <c r="HGT153" s="743"/>
      <c r="HGU153" s="743"/>
      <c r="HGV153" s="743"/>
      <c r="HGW153" s="743"/>
      <c r="HGX153" s="743"/>
      <c r="HGY153" s="743"/>
      <c r="HGZ153" s="743"/>
      <c r="HHA153" s="743"/>
      <c r="HHB153" s="743"/>
      <c r="HHC153" s="743"/>
      <c r="HHD153" s="743"/>
      <c r="HHE153" s="743"/>
      <c r="HHF153" s="743"/>
      <c r="HHG153" s="743"/>
      <c r="HHH153" s="743"/>
      <c r="HHI153" s="743"/>
      <c r="HHJ153" s="743"/>
      <c r="HHK153" s="743"/>
      <c r="HHL153" s="743"/>
      <c r="HHM153" s="743"/>
      <c r="HHN153" s="743"/>
      <c r="HHO153" s="743"/>
      <c r="HHP153" s="743"/>
      <c r="HHQ153" s="742"/>
      <c r="HHR153" s="743"/>
      <c r="HHS153" s="743"/>
      <c r="HHT153" s="743"/>
      <c r="HHU153" s="743"/>
      <c r="HHV153" s="743"/>
      <c r="HHW153" s="743"/>
      <c r="HHX153" s="743"/>
      <c r="HHY153" s="743"/>
      <c r="HHZ153" s="743"/>
      <c r="HIA153" s="743"/>
      <c r="HIB153" s="743"/>
      <c r="HIC153" s="743"/>
      <c r="HID153" s="743"/>
      <c r="HIE153" s="743"/>
      <c r="HIF153" s="743"/>
      <c r="HIG153" s="743"/>
      <c r="HIH153" s="743"/>
      <c r="HII153" s="743"/>
      <c r="HIJ153" s="743"/>
      <c r="HIK153" s="743"/>
      <c r="HIL153" s="743"/>
      <c r="HIM153" s="743"/>
      <c r="HIN153" s="743"/>
      <c r="HIO153" s="743"/>
      <c r="HIP153" s="743"/>
      <c r="HIQ153" s="743"/>
      <c r="HIR153" s="743"/>
      <c r="HIS153" s="743"/>
      <c r="HIT153" s="743"/>
      <c r="HIU153" s="743"/>
      <c r="HIV153" s="742"/>
      <c r="HIW153" s="743"/>
      <c r="HIX153" s="743"/>
      <c r="HIY153" s="743"/>
      <c r="HIZ153" s="743"/>
      <c r="HJA153" s="743"/>
      <c r="HJB153" s="743"/>
      <c r="HJC153" s="743"/>
      <c r="HJD153" s="743"/>
      <c r="HJE153" s="743"/>
      <c r="HJF153" s="743"/>
      <c r="HJG153" s="743"/>
      <c r="HJH153" s="743"/>
      <c r="HJI153" s="743"/>
      <c r="HJJ153" s="743"/>
      <c r="HJK153" s="743"/>
      <c r="HJL153" s="743"/>
      <c r="HJM153" s="743"/>
      <c r="HJN153" s="743"/>
      <c r="HJO153" s="743"/>
      <c r="HJP153" s="743"/>
      <c r="HJQ153" s="743"/>
      <c r="HJR153" s="743"/>
      <c r="HJS153" s="743"/>
      <c r="HJT153" s="743"/>
      <c r="HJU153" s="743"/>
      <c r="HJV153" s="743"/>
      <c r="HJW153" s="743"/>
      <c r="HJX153" s="743"/>
      <c r="HJY153" s="743"/>
      <c r="HJZ153" s="743"/>
      <c r="HKA153" s="742"/>
      <c r="HKB153" s="743"/>
      <c r="HKC153" s="743"/>
      <c r="HKD153" s="743"/>
      <c r="HKE153" s="743"/>
      <c r="HKF153" s="743"/>
      <c r="HKG153" s="743"/>
      <c r="HKH153" s="743"/>
      <c r="HKI153" s="743"/>
      <c r="HKJ153" s="743"/>
      <c r="HKK153" s="743"/>
      <c r="HKL153" s="743"/>
      <c r="HKM153" s="743"/>
      <c r="HKN153" s="743"/>
      <c r="HKO153" s="743"/>
      <c r="HKP153" s="743"/>
      <c r="HKQ153" s="743"/>
      <c r="HKR153" s="743"/>
      <c r="HKS153" s="743"/>
      <c r="HKT153" s="743"/>
      <c r="HKU153" s="743"/>
      <c r="HKV153" s="743"/>
      <c r="HKW153" s="743"/>
      <c r="HKX153" s="743"/>
      <c r="HKY153" s="743"/>
      <c r="HKZ153" s="743"/>
      <c r="HLA153" s="743"/>
      <c r="HLB153" s="743"/>
      <c r="HLC153" s="743"/>
      <c r="HLD153" s="743"/>
      <c r="HLE153" s="743"/>
      <c r="HLF153" s="742"/>
      <c r="HLG153" s="743"/>
      <c r="HLH153" s="743"/>
      <c r="HLI153" s="743"/>
      <c r="HLJ153" s="743"/>
      <c r="HLK153" s="743"/>
      <c r="HLL153" s="743"/>
      <c r="HLM153" s="743"/>
      <c r="HLN153" s="743"/>
      <c r="HLO153" s="743"/>
      <c r="HLP153" s="743"/>
      <c r="HLQ153" s="743"/>
      <c r="HLR153" s="743"/>
      <c r="HLS153" s="743"/>
      <c r="HLT153" s="743"/>
      <c r="HLU153" s="743"/>
      <c r="HLV153" s="743"/>
      <c r="HLW153" s="743"/>
      <c r="HLX153" s="743"/>
      <c r="HLY153" s="743"/>
      <c r="HLZ153" s="743"/>
      <c r="HMA153" s="743"/>
      <c r="HMB153" s="743"/>
      <c r="HMC153" s="743"/>
      <c r="HMD153" s="743"/>
      <c r="HME153" s="743"/>
      <c r="HMF153" s="743"/>
      <c r="HMG153" s="743"/>
      <c r="HMH153" s="743"/>
      <c r="HMI153" s="743"/>
      <c r="HMJ153" s="743"/>
      <c r="HMK153" s="742"/>
      <c r="HML153" s="743"/>
      <c r="HMM153" s="743"/>
      <c r="HMN153" s="743"/>
      <c r="HMO153" s="743"/>
      <c r="HMP153" s="743"/>
      <c r="HMQ153" s="743"/>
      <c r="HMR153" s="743"/>
      <c r="HMS153" s="743"/>
      <c r="HMT153" s="743"/>
      <c r="HMU153" s="743"/>
      <c r="HMV153" s="743"/>
      <c r="HMW153" s="743"/>
      <c r="HMX153" s="743"/>
      <c r="HMY153" s="743"/>
      <c r="HMZ153" s="743"/>
      <c r="HNA153" s="743"/>
      <c r="HNB153" s="743"/>
      <c r="HNC153" s="743"/>
      <c r="HND153" s="743"/>
      <c r="HNE153" s="743"/>
      <c r="HNF153" s="743"/>
      <c r="HNG153" s="743"/>
      <c r="HNH153" s="743"/>
      <c r="HNI153" s="743"/>
      <c r="HNJ153" s="743"/>
      <c r="HNK153" s="743"/>
      <c r="HNL153" s="743"/>
      <c r="HNM153" s="743"/>
      <c r="HNN153" s="743"/>
      <c r="HNO153" s="743"/>
      <c r="HNP153" s="742"/>
      <c r="HNQ153" s="743"/>
      <c r="HNR153" s="743"/>
      <c r="HNS153" s="743"/>
      <c r="HNT153" s="743"/>
      <c r="HNU153" s="743"/>
      <c r="HNV153" s="743"/>
      <c r="HNW153" s="743"/>
      <c r="HNX153" s="743"/>
      <c r="HNY153" s="743"/>
      <c r="HNZ153" s="743"/>
      <c r="HOA153" s="743"/>
      <c r="HOB153" s="743"/>
      <c r="HOC153" s="743"/>
      <c r="HOD153" s="743"/>
      <c r="HOE153" s="743"/>
      <c r="HOF153" s="743"/>
      <c r="HOG153" s="743"/>
      <c r="HOH153" s="743"/>
      <c r="HOI153" s="743"/>
      <c r="HOJ153" s="743"/>
      <c r="HOK153" s="743"/>
      <c r="HOL153" s="743"/>
      <c r="HOM153" s="743"/>
      <c r="HON153" s="743"/>
      <c r="HOO153" s="743"/>
      <c r="HOP153" s="743"/>
      <c r="HOQ153" s="743"/>
      <c r="HOR153" s="743"/>
      <c r="HOS153" s="743"/>
      <c r="HOT153" s="743"/>
      <c r="HOU153" s="742"/>
      <c r="HOV153" s="743"/>
      <c r="HOW153" s="743"/>
      <c r="HOX153" s="743"/>
      <c r="HOY153" s="743"/>
      <c r="HOZ153" s="743"/>
      <c r="HPA153" s="743"/>
      <c r="HPB153" s="743"/>
      <c r="HPC153" s="743"/>
      <c r="HPD153" s="743"/>
      <c r="HPE153" s="743"/>
      <c r="HPF153" s="743"/>
      <c r="HPG153" s="743"/>
      <c r="HPH153" s="743"/>
      <c r="HPI153" s="743"/>
      <c r="HPJ153" s="743"/>
      <c r="HPK153" s="743"/>
      <c r="HPL153" s="743"/>
      <c r="HPM153" s="743"/>
      <c r="HPN153" s="743"/>
      <c r="HPO153" s="743"/>
      <c r="HPP153" s="743"/>
      <c r="HPQ153" s="743"/>
      <c r="HPR153" s="743"/>
      <c r="HPS153" s="743"/>
      <c r="HPT153" s="743"/>
      <c r="HPU153" s="743"/>
      <c r="HPV153" s="743"/>
      <c r="HPW153" s="743"/>
      <c r="HPX153" s="743"/>
      <c r="HPY153" s="743"/>
      <c r="HPZ153" s="742"/>
      <c r="HQA153" s="743"/>
      <c r="HQB153" s="743"/>
      <c r="HQC153" s="743"/>
      <c r="HQD153" s="743"/>
      <c r="HQE153" s="743"/>
      <c r="HQF153" s="743"/>
      <c r="HQG153" s="743"/>
      <c r="HQH153" s="743"/>
      <c r="HQI153" s="743"/>
      <c r="HQJ153" s="743"/>
      <c r="HQK153" s="743"/>
      <c r="HQL153" s="743"/>
      <c r="HQM153" s="743"/>
      <c r="HQN153" s="743"/>
      <c r="HQO153" s="743"/>
      <c r="HQP153" s="743"/>
      <c r="HQQ153" s="743"/>
      <c r="HQR153" s="743"/>
      <c r="HQS153" s="743"/>
      <c r="HQT153" s="743"/>
      <c r="HQU153" s="743"/>
      <c r="HQV153" s="743"/>
      <c r="HQW153" s="743"/>
      <c r="HQX153" s="743"/>
      <c r="HQY153" s="743"/>
      <c r="HQZ153" s="743"/>
      <c r="HRA153" s="743"/>
      <c r="HRB153" s="743"/>
      <c r="HRC153" s="743"/>
      <c r="HRD153" s="743"/>
      <c r="HRE153" s="742"/>
      <c r="HRF153" s="743"/>
      <c r="HRG153" s="743"/>
      <c r="HRH153" s="743"/>
      <c r="HRI153" s="743"/>
      <c r="HRJ153" s="743"/>
      <c r="HRK153" s="743"/>
      <c r="HRL153" s="743"/>
      <c r="HRM153" s="743"/>
      <c r="HRN153" s="743"/>
      <c r="HRO153" s="743"/>
      <c r="HRP153" s="743"/>
      <c r="HRQ153" s="743"/>
      <c r="HRR153" s="743"/>
      <c r="HRS153" s="743"/>
      <c r="HRT153" s="743"/>
      <c r="HRU153" s="743"/>
      <c r="HRV153" s="743"/>
      <c r="HRW153" s="743"/>
      <c r="HRX153" s="743"/>
      <c r="HRY153" s="743"/>
      <c r="HRZ153" s="743"/>
      <c r="HSA153" s="743"/>
      <c r="HSB153" s="743"/>
      <c r="HSC153" s="743"/>
      <c r="HSD153" s="743"/>
      <c r="HSE153" s="743"/>
      <c r="HSF153" s="743"/>
      <c r="HSG153" s="743"/>
      <c r="HSH153" s="743"/>
      <c r="HSI153" s="743"/>
      <c r="HSJ153" s="742"/>
      <c r="HSK153" s="743"/>
      <c r="HSL153" s="743"/>
      <c r="HSM153" s="743"/>
      <c r="HSN153" s="743"/>
      <c r="HSO153" s="743"/>
      <c r="HSP153" s="743"/>
      <c r="HSQ153" s="743"/>
      <c r="HSR153" s="743"/>
      <c r="HSS153" s="743"/>
      <c r="HST153" s="743"/>
      <c r="HSU153" s="743"/>
      <c r="HSV153" s="743"/>
      <c r="HSW153" s="743"/>
      <c r="HSX153" s="743"/>
      <c r="HSY153" s="743"/>
      <c r="HSZ153" s="743"/>
      <c r="HTA153" s="743"/>
      <c r="HTB153" s="743"/>
      <c r="HTC153" s="743"/>
      <c r="HTD153" s="743"/>
      <c r="HTE153" s="743"/>
      <c r="HTF153" s="743"/>
      <c r="HTG153" s="743"/>
      <c r="HTH153" s="743"/>
      <c r="HTI153" s="743"/>
      <c r="HTJ153" s="743"/>
      <c r="HTK153" s="743"/>
      <c r="HTL153" s="743"/>
      <c r="HTM153" s="743"/>
      <c r="HTN153" s="743"/>
      <c r="HTO153" s="742"/>
      <c r="HTP153" s="743"/>
      <c r="HTQ153" s="743"/>
      <c r="HTR153" s="743"/>
      <c r="HTS153" s="743"/>
      <c r="HTT153" s="743"/>
      <c r="HTU153" s="743"/>
      <c r="HTV153" s="743"/>
      <c r="HTW153" s="743"/>
      <c r="HTX153" s="743"/>
      <c r="HTY153" s="743"/>
      <c r="HTZ153" s="743"/>
      <c r="HUA153" s="743"/>
      <c r="HUB153" s="743"/>
      <c r="HUC153" s="743"/>
      <c r="HUD153" s="743"/>
      <c r="HUE153" s="743"/>
      <c r="HUF153" s="743"/>
      <c r="HUG153" s="743"/>
      <c r="HUH153" s="743"/>
      <c r="HUI153" s="743"/>
      <c r="HUJ153" s="743"/>
      <c r="HUK153" s="743"/>
      <c r="HUL153" s="743"/>
      <c r="HUM153" s="743"/>
      <c r="HUN153" s="743"/>
      <c r="HUO153" s="743"/>
      <c r="HUP153" s="743"/>
      <c r="HUQ153" s="743"/>
      <c r="HUR153" s="743"/>
      <c r="HUS153" s="743"/>
      <c r="HUT153" s="742"/>
      <c r="HUU153" s="743"/>
      <c r="HUV153" s="743"/>
      <c r="HUW153" s="743"/>
      <c r="HUX153" s="743"/>
      <c r="HUY153" s="743"/>
      <c r="HUZ153" s="743"/>
      <c r="HVA153" s="743"/>
      <c r="HVB153" s="743"/>
      <c r="HVC153" s="743"/>
      <c r="HVD153" s="743"/>
      <c r="HVE153" s="743"/>
      <c r="HVF153" s="743"/>
      <c r="HVG153" s="743"/>
      <c r="HVH153" s="743"/>
      <c r="HVI153" s="743"/>
      <c r="HVJ153" s="743"/>
      <c r="HVK153" s="743"/>
      <c r="HVL153" s="743"/>
      <c r="HVM153" s="743"/>
      <c r="HVN153" s="743"/>
      <c r="HVO153" s="743"/>
      <c r="HVP153" s="743"/>
      <c r="HVQ153" s="743"/>
      <c r="HVR153" s="743"/>
      <c r="HVS153" s="743"/>
      <c r="HVT153" s="743"/>
      <c r="HVU153" s="743"/>
      <c r="HVV153" s="743"/>
      <c r="HVW153" s="743"/>
      <c r="HVX153" s="743"/>
      <c r="HVY153" s="742"/>
      <c r="HVZ153" s="743"/>
      <c r="HWA153" s="743"/>
      <c r="HWB153" s="743"/>
      <c r="HWC153" s="743"/>
      <c r="HWD153" s="743"/>
      <c r="HWE153" s="743"/>
      <c r="HWF153" s="743"/>
      <c r="HWG153" s="743"/>
      <c r="HWH153" s="743"/>
      <c r="HWI153" s="743"/>
      <c r="HWJ153" s="743"/>
      <c r="HWK153" s="743"/>
      <c r="HWL153" s="743"/>
      <c r="HWM153" s="743"/>
      <c r="HWN153" s="743"/>
      <c r="HWO153" s="743"/>
      <c r="HWP153" s="743"/>
      <c r="HWQ153" s="743"/>
      <c r="HWR153" s="743"/>
      <c r="HWS153" s="743"/>
      <c r="HWT153" s="743"/>
      <c r="HWU153" s="743"/>
      <c r="HWV153" s="743"/>
      <c r="HWW153" s="743"/>
      <c r="HWX153" s="743"/>
      <c r="HWY153" s="743"/>
      <c r="HWZ153" s="743"/>
      <c r="HXA153" s="743"/>
      <c r="HXB153" s="743"/>
      <c r="HXC153" s="743"/>
      <c r="HXD153" s="742"/>
      <c r="HXE153" s="743"/>
      <c r="HXF153" s="743"/>
      <c r="HXG153" s="743"/>
      <c r="HXH153" s="743"/>
      <c r="HXI153" s="743"/>
      <c r="HXJ153" s="743"/>
      <c r="HXK153" s="743"/>
      <c r="HXL153" s="743"/>
      <c r="HXM153" s="743"/>
      <c r="HXN153" s="743"/>
      <c r="HXO153" s="743"/>
      <c r="HXP153" s="743"/>
      <c r="HXQ153" s="743"/>
      <c r="HXR153" s="743"/>
      <c r="HXS153" s="743"/>
      <c r="HXT153" s="743"/>
      <c r="HXU153" s="743"/>
      <c r="HXV153" s="743"/>
      <c r="HXW153" s="743"/>
      <c r="HXX153" s="743"/>
      <c r="HXY153" s="743"/>
      <c r="HXZ153" s="743"/>
      <c r="HYA153" s="743"/>
      <c r="HYB153" s="743"/>
      <c r="HYC153" s="743"/>
      <c r="HYD153" s="743"/>
      <c r="HYE153" s="743"/>
      <c r="HYF153" s="743"/>
      <c r="HYG153" s="743"/>
      <c r="HYH153" s="743"/>
      <c r="HYI153" s="742"/>
      <c r="HYJ153" s="743"/>
      <c r="HYK153" s="743"/>
      <c r="HYL153" s="743"/>
      <c r="HYM153" s="743"/>
      <c r="HYN153" s="743"/>
      <c r="HYO153" s="743"/>
      <c r="HYP153" s="743"/>
      <c r="HYQ153" s="743"/>
      <c r="HYR153" s="743"/>
      <c r="HYS153" s="743"/>
      <c r="HYT153" s="743"/>
      <c r="HYU153" s="743"/>
      <c r="HYV153" s="743"/>
      <c r="HYW153" s="743"/>
      <c r="HYX153" s="743"/>
      <c r="HYY153" s="743"/>
      <c r="HYZ153" s="743"/>
      <c r="HZA153" s="743"/>
      <c r="HZB153" s="743"/>
      <c r="HZC153" s="743"/>
      <c r="HZD153" s="743"/>
      <c r="HZE153" s="743"/>
      <c r="HZF153" s="743"/>
      <c r="HZG153" s="743"/>
      <c r="HZH153" s="743"/>
      <c r="HZI153" s="743"/>
      <c r="HZJ153" s="743"/>
      <c r="HZK153" s="743"/>
      <c r="HZL153" s="743"/>
      <c r="HZM153" s="743"/>
      <c r="HZN153" s="742"/>
      <c r="HZO153" s="743"/>
      <c r="HZP153" s="743"/>
      <c r="HZQ153" s="743"/>
      <c r="HZR153" s="743"/>
      <c r="HZS153" s="743"/>
      <c r="HZT153" s="743"/>
      <c r="HZU153" s="743"/>
      <c r="HZV153" s="743"/>
      <c r="HZW153" s="743"/>
      <c r="HZX153" s="743"/>
      <c r="HZY153" s="743"/>
      <c r="HZZ153" s="743"/>
      <c r="IAA153" s="743"/>
      <c r="IAB153" s="743"/>
      <c r="IAC153" s="743"/>
      <c r="IAD153" s="743"/>
      <c r="IAE153" s="743"/>
      <c r="IAF153" s="743"/>
      <c r="IAG153" s="743"/>
      <c r="IAH153" s="743"/>
      <c r="IAI153" s="743"/>
      <c r="IAJ153" s="743"/>
      <c r="IAK153" s="743"/>
      <c r="IAL153" s="743"/>
      <c r="IAM153" s="743"/>
      <c r="IAN153" s="743"/>
      <c r="IAO153" s="743"/>
      <c r="IAP153" s="743"/>
      <c r="IAQ153" s="743"/>
      <c r="IAR153" s="743"/>
      <c r="IAS153" s="742"/>
      <c r="IAT153" s="743"/>
      <c r="IAU153" s="743"/>
      <c r="IAV153" s="743"/>
      <c r="IAW153" s="743"/>
      <c r="IAX153" s="743"/>
      <c r="IAY153" s="743"/>
      <c r="IAZ153" s="743"/>
      <c r="IBA153" s="743"/>
      <c r="IBB153" s="743"/>
      <c r="IBC153" s="743"/>
      <c r="IBD153" s="743"/>
      <c r="IBE153" s="743"/>
      <c r="IBF153" s="743"/>
      <c r="IBG153" s="743"/>
      <c r="IBH153" s="743"/>
      <c r="IBI153" s="743"/>
      <c r="IBJ153" s="743"/>
      <c r="IBK153" s="743"/>
      <c r="IBL153" s="743"/>
      <c r="IBM153" s="743"/>
      <c r="IBN153" s="743"/>
      <c r="IBO153" s="743"/>
      <c r="IBP153" s="743"/>
      <c r="IBQ153" s="743"/>
      <c r="IBR153" s="743"/>
      <c r="IBS153" s="743"/>
      <c r="IBT153" s="743"/>
      <c r="IBU153" s="743"/>
      <c r="IBV153" s="743"/>
      <c r="IBW153" s="743"/>
      <c r="IBX153" s="742"/>
      <c r="IBY153" s="743"/>
      <c r="IBZ153" s="743"/>
      <c r="ICA153" s="743"/>
      <c r="ICB153" s="743"/>
      <c r="ICC153" s="743"/>
      <c r="ICD153" s="743"/>
      <c r="ICE153" s="743"/>
      <c r="ICF153" s="743"/>
      <c r="ICG153" s="743"/>
      <c r="ICH153" s="743"/>
      <c r="ICI153" s="743"/>
      <c r="ICJ153" s="743"/>
      <c r="ICK153" s="743"/>
      <c r="ICL153" s="743"/>
      <c r="ICM153" s="743"/>
      <c r="ICN153" s="743"/>
      <c r="ICO153" s="743"/>
      <c r="ICP153" s="743"/>
      <c r="ICQ153" s="743"/>
      <c r="ICR153" s="743"/>
      <c r="ICS153" s="743"/>
      <c r="ICT153" s="743"/>
      <c r="ICU153" s="743"/>
      <c r="ICV153" s="743"/>
      <c r="ICW153" s="743"/>
      <c r="ICX153" s="743"/>
      <c r="ICY153" s="743"/>
      <c r="ICZ153" s="743"/>
      <c r="IDA153" s="743"/>
      <c r="IDB153" s="743"/>
      <c r="IDC153" s="742"/>
      <c r="IDD153" s="743"/>
      <c r="IDE153" s="743"/>
      <c r="IDF153" s="743"/>
      <c r="IDG153" s="743"/>
      <c r="IDH153" s="743"/>
      <c r="IDI153" s="743"/>
      <c r="IDJ153" s="743"/>
      <c r="IDK153" s="743"/>
      <c r="IDL153" s="743"/>
      <c r="IDM153" s="743"/>
      <c r="IDN153" s="743"/>
      <c r="IDO153" s="743"/>
      <c r="IDP153" s="743"/>
      <c r="IDQ153" s="743"/>
      <c r="IDR153" s="743"/>
      <c r="IDS153" s="743"/>
      <c r="IDT153" s="743"/>
      <c r="IDU153" s="743"/>
      <c r="IDV153" s="743"/>
      <c r="IDW153" s="743"/>
      <c r="IDX153" s="743"/>
      <c r="IDY153" s="743"/>
      <c r="IDZ153" s="743"/>
      <c r="IEA153" s="743"/>
      <c r="IEB153" s="743"/>
      <c r="IEC153" s="743"/>
      <c r="IED153" s="743"/>
      <c r="IEE153" s="743"/>
      <c r="IEF153" s="743"/>
      <c r="IEG153" s="743"/>
      <c r="IEH153" s="742"/>
      <c r="IEI153" s="743"/>
      <c r="IEJ153" s="743"/>
      <c r="IEK153" s="743"/>
      <c r="IEL153" s="743"/>
      <c r="IEM153" s="743"/>
      <c r="IEN153" s="743"/>
      <c r="IEO153" s="743"/>
      <c r="IEP153" s="743"/>
      <c r="IEQ153" s="743"/>
      <c r="IER153" s="743"/>
      <c r="IES153" s="743"/>
      <c r="IET153" s="743"/>
      <c r="IEU153" s="743"/>
      <c r="IEV153" s="743"/>
      <c r="IEW153" s="743"/>
      <c r="IEX153" s="743"/>
      <c r="IEY153" s="743"/>
      <c r="IEZ153" s="743"/>
      <c r="IFA153" s="743"/>
      <c r="IFB153" s="743"/>
      <c r="IFC153" s="743"/>
      <c r="IFD153" s="743"/>
      <c r="IFE153" s="743"/>
      <c r="IFF153" s="743"/>
      <c r="IFG153" s="743"/>
      <c r="IFH153" s="743"/>
      <c r="IFI153" s="743"/>
      <c r="IFJ153" s="743"/>
      <c r="IFK153" s="743"/>
      <c r="IFL153" s="743"/>
      <c r="IFM153" s="742"/>
      <c r="IFN153" s="743"/>
      <c r="IFO153" s="743"/>
      <c r="IFP153" s="743"/>
      <c r="IFQ153" s="743"/>
      <c r="IFR153" s="743"/>
      <c r="IFS153" s="743"/>
      <c r="IFT153" s="743"/>
      <c r="IFU153" s="743"/>
      <c r="IFV153" s="743"/>
      <c r="IFW153" s="743"/>
      <c r="IFX153" s="743"/>
      <c r="IFY153" s="743"/>
      <c r="IFZ153" s="743"/>
      <c r="IGA153" s="743"/>
      <c r="IGB153" s="743"/>
      <c r="IGC153" s="743"/>
      <c r="IGD153" s="743"/>
      <c r="IGE153" s="743"/>
      <c r="IGF153" s="743"/>
      <c r="IGG153" s="743"/>
      <c r="IGH153" s="743"/>
      <c r="IGI153" s="743"/>
      <c r="IGJ153" s="743"/>
      <c r="IGK153" s="743"/>
      <c r="IGL153" s="743"/>
      <c r="IGM153" s="743"/>
      <c r="IGN153" s="743"/>
      <c r="IGO153" s="743"/>
      <c r="IGP153" s="743"/>
      <c r="IGQ153" s="743"/>
      <c r="IGR153" s="742"/>
      <c r="IGS153" s="743"/>
      <c r="IGT153" s="743"/>
      <c r="IGU153" s="743"/>
      <c r="IGV153" s="743"/>
      <c r="IGW153" s="743"/>
      <c r="IGX153" s="743"/>
      <c r="IGY153" s="743"/>
      <c r="IGZ153" s="743"/>
      <c r="IHA153" s="743"/>
      <c r="IHB153" s="743"/>
      <c r="IHC153" s="743"/>
      <c r="IHD153" s="743"/>
      <c r="IHE153" s="743"/>
      <c r="IHF153" s="743"/>
      <c r="IHG153" s="743"/>
      <c r="IHH153" s="743"/>
      <c r="IHI153" s="743"/>
      <c r="IHJ153" s="743"/>
      <c r="IHK153" s="743"/>
      <c r="IHL153" s="743"/>
      <c r="IHM153" s="743"/>
      <c r="IHN153" s="743"/>
      <c r="IHO153" s="743"/>
      <c r="IHP153" s="743"/>
      <c r="IHQ153" s="743"/>
      <c r="IHR153" s="743"/>
      <c r="IHS153" s="743"/>
      <c r="IHT153" s="743"/>
      <c r="IHU153" s="743"/>
      <c r="IHV153" s="743"/>
      <c r="IHW153" s="742"/>
      <c r="IHX153" s="743"/>
      <c r="IHY153" s="743"/>
      <c r="IHZ153" s="743"/>
      <c r="IIA153" s="743"/>
      <c r="IIB153" s="743"/>
      <c r="IIC153" s="743"/>
      <c r="IID153" s="743"/>
      <c r="IIE153" s="743"/>
      <c r="IIF153" s="743"/>
      <c r="IIG153" s="743"/>
      <c r="IIH153" s="743"/>
      <c r="III153" s="743"/>
      <c r="IIJ153" s="743"/>
      <c r="IIK153" s="743"/>
      <c r="IIL153" s="743"/>
      <c r="IIM153" s="743"/>
      <c r="IIN153" s="743"/>
      <c r="IIO153" s="743"/>
      <c r="IIP153" s="743"/>
      <c r="IIQ153" s="743"/>
      <c r="IIR153" s="743"/>
      <c r="IIS153" s="743"/>
      <c r="IIT153" s="743"/>
      <c r="IIU153" s="743"/>
      <c r="IIV153" s="743"/>
      <c r="IIW153" s="743"/>
      <c r="IIX153" s="743"/>
      <c r="IIY153" s="743"/>
      <c r="IIZ153" s="743"/>
      <c r="IJA153" s="743"/>
      <c r="IJB153" s="742"/>
      <c r="IJC153" s="743"/>
      <c r="IJD153" s="743"/>
      <c r="IJE153" s="743"/>
      <c r="IJF153" s="743"/>
      <c r="IJG153" s="743"/>
      <c r="IJH153" s="743"/>
      <c r="IJI153" s="743"/>
      <c r="IJJ153" s="743"/>
      <c r="IJK153" s="743"/>
      <c r="IJL153" s="743"/>
      <c r="IJM153" s="743"/>
      <c r="IJN153" s="743"/>
      <c r="IJO153" s="743"/>
      <c r="IJP153" s="743"/>
      <c r="IJQ153" s="743"/>
      <c r="IJR153" s="743"/>
      <c r="IJS153" s="743"/>
      <c r="IJT153" s="743"/>
      <c r="IJU153" s="743"/>
      <c r="IJV153" s="743"/>
      <c r="IJW153" s="743"/>
      <c r="IJX153" s="743"/>
      <c r="IJY153" s="743"/>
      <c r="IJZ153" s="743"/>
      <c r="IKA153" s="743"/>
      <c r="IKB153" s="743"/>
      <c r="IKC153" s="743"/>
      <c r="IKD153" s="743"/>
      <c r="IKE153" s="743"/>
      <c r="IKF153" s="743"/>
      <c r="IKG153" s="742"/>
      <c r="IKH153" s="743"/>
      <c r="IKI153" s="743"/>
      <c r="IKJ153" s="743"/>
      <c r="IKK153" s="743"/>
      <c r="IKL153" s="743"/>
      <c r="IKM153" s="743"/>
      <c r="IKN153" s="743"/>
      <c r="IKO153" s="743"/>
      <c r="IKP153" s="743"/>
      <c r="IKQ153" s="743"/>
      <c r="IKR153" s="743"/>
      <c r="IKS153" s="743"/>
      <c r="IKT153" s="743"/>
      <c r="IKU153" s="743"/>
      <c r="IKV153" s="743"/>
      <c r="IKW153" s="743"/>
      <c r="IKX153" s="743"/>
      <c r="IKY153" s="743"/>
      <c r="IKZ153" s="743"/>
      <c r="ILA153" s="743"/>
      <c r="ILB153" s="743"/>
      <c r="ILC153" s="743"/>
      <c r="ILD153" s="743"/>
      <c r="ILE153" s="743"/>
      <c r="ILF153" s="743"/>
      <c r="ILG153" s="743"/>
      <c r="ILH153" s="743"/>
      <c r="ILI153" s="743"/>
      <c r="ILJ153" s="743"/>
      <c r="ILK153" s="743"/>
      <c r="ILL153" s="742"/>
      <c r="ILM153" s="743"/>
      <c r="ILN153" s="743"/>
      <c r="ILO153" s="743"/>
      <c r="ILP153" s="743"/>
      <c r="ILQ153" s="743"/>
      <c r="ILR153" s="743"/>
      <c r="ILS153" s="743"/>
      <c r="ILT153" s="743"/>
      <c r="ILU153" s="743"/>
      <c r="ILV153" s="743"/>
      <c r="ILW153" s="743"/>
      <c r="ILX153" s="743"/>
      <c r="ILY153" s="743"/>
      <c r="ILZ153" s="743"/>
      <c r="IMA153" s="743"/>
      <c r="IMB153" s="743"/>
      <c r="IMC153" s="743"/>
      <c r="IMD153" s="743"/>
      <c r="IME153" s="743"/>
      <c r="IMF153" s="743"/>
      <c r="IMG153" s="743"/>
      <c r="IMH153" s="743"/>
      <c r="IMI153" s="743"/>
      <c r="IMJ153" s="743"/>
      <c r="IMK153" s="743"/>
      <c r="IML153" s="743"/>
      <c r="IMM153" s="743"/>
      <c r="IMN153" s="743"/>
      <c r="IMO153" s="743"/>
      <c r="IMP153" s="743"/>
      <c r="IMQ153" s="742"/>
      <c r="IMR153" s="743"/>
      <c r="IMS153" s="743"/>
      <c r="IMT153" s="743"/>
      <c r="IMU153" s="743"/>
      <c r="IMV153" s="743"/>
      <c r="IMW153" s="743"/>
      <c r="IMX153" s="743"/>
      <c r="IMY153" s="743"/>
      <c r="IMZ153" s="743"/>
      <c r="INA153" s="743"/>
      <c r="INB153" s="743"/>
      <c r="INC153" s="743"/>
      <c r="IND153" s="743"/>
      <c r="INE153" s="743"/>
      <c r="INF153" s="743"/>
      <c r="ING153" s="743"/>
      <c r="INH153" s="743"/>
      <c r="INI153" s="743"/>
      <c r="INJ153" s="743"/>
      <c r="INK153" s="743"/>
      <c r="INL153" s="743"/>
      <c r="INM153" s="743"/>
      <c r="INN153" s="743"/>
      <c r="INO153" s="743"/>
      <c r="INP153" s="743"/>
      <c r="INQ153" s="743"/>
      <c r="INR153" s="743"/>
      <c r="INS153" s="743"/>
      <c r="INT153" s="743"/>
      <c r="INU153" s="743"/>
      <c r="INV153" s="742"/>
      <c r="INW153" s="743"/>
      <c r="INX153" s="743"/>
      <c r="INY153" s="743"/>
      <c r="INZ153" s="743"/>
      <c r="IOA153" s="743"/>
      <c r="IOB153" s="743"/>
      <c r="IOC153" s="743"/>
      <c r="IOD153" s="743"/>
      <c r="IOE153" s="743"/>
      <c r="IOF153" s="743"/>
      <c r="IOG153" s="743"/>
      <c r="IOH153" s="743"/>
      <c r="IOI153" s="743"/>
      <c r="IOJ153" s="743"/>
      <c r="IOK153" s="743"/>
      <c r="IOL153" s="743"/>
      <c r="IOM153" s="743"/>
      <c r="ION153" s="743"/>
      <c r="IOO153" s="743"/>
      <c r="IOP153" s="743"/>
      <c r="IOQ153" s="743"/>
      <c r="IOR153" s="743"/>
      <c r="IOS153" s="743"/>
      <c r="IOT153" s="743"/>
      <c r="IOU153" s="743"/>
      <c r="IOV153" s="743"/>
      <c r="IOW153" s="743"/>
      <c r="IOX153" s="743"/>
      <c r="IOY153" s="743"/>
      <c r="IOZ153" s="743"/>
      <c r="IPA153" s="742"/>
      <c r="IPB153" s="743"/>
      <c r="IPC153" s="743"/>
      <c r="IPD153" s="743"/>
      <c r="IPE153" s="743"/>
      <c r="IPF153" s="743"/>
      <c r="IPG153" s="743"/>
      <c r="IPH153" s="743"/>
      <c r="IPI153" s="743"/>
      <c r="IPJ153" s="743"/>
      <c r="IPK153" s="743"/>
      <c r="IPL153" s="743"/>
      <c r="IPM153" s="743"/>
      <c r="IPN153" s="743"/>
      <c r="IPO153" s="743"/>
      <c r="IPP153" s="743"/>
      <c r="IPQ153" s="743"/>
      <c r="IPR153" s="743"/>
      <c r="IPS153" s="743"/>
      <c r="IPT153" s="743"/>
      <c r="IPU153" s="743"/>
      <c r="IPV153" s="743"/>
      <c r="IPW153" s="743"/>
      <c r="IPX153" s="743"/>
      <c r="IPY153" s="743"/>
      <c r="IPZ153" s="743"/>
      <c r="IQA153" s="743"/>
      <c r="IQB153" s="743"/>
      <c r="IQC153" s="743"/>
      <c r="IQD153" s="743"/>
      <c r="IQE153" s="743"/>
      <c r="IQF153" s="742"/>
      <c r="IQG153" s="743"/>
      <c r="IQH153" s="743"/>
      <c r="IQI153" s="743"/>
      <c r="IQJ153" s="743"/>
      <c r="IQK153" s="743"/>
      <c r="IQL153" s="743"/>
      <c r="IQM153" s="743"/>
      <c r="IQN153" s="743"/>
      <c r="IQO153" s="743"/>
      <c r="IQP153" s="743"/>
      <c r="IQQ153" s="743"/>
      <c r="IQR153" s="743"/>
      <c r="IQS153" s="743"/>
      <c r="IQT153" s="743"/>
      <c r="IQU153" s="743"/>
      <c r="IQV153" s="743"/>
      <c r="IQW153" s="743"/>
      <c r="IQX153" s="743"/>
      <c r="IQY153" s="743"/>
      <c r="IQZ153" s="743"/>
      <c r="IRA153" s="743"/>
      <c r="IRB153" s="743"/>
      <c r="IRC153" s="743"/>
      <c r="IRD153" s="743"/>
      <c r="IRE153" s="743"/>
      <c r="IRF153" s="743"/>
      <c r="IRG153" s="743"/>
      <c r="IRH153" s="743"/>
      <c r="IRI153" s="743"/>
      <c r="IRJ153" s="743"/>
      <c r="IRK153" s="742"/>
      <c r="IRL153" s="743"/>
      <c r="IRM153" s="743"/>
      <c r="IRN153" s="743"/>
      <c r="IRO153" s="743"/>
      <c r="IRP153" s="743"/>
      <c r="IRQ153" s="743"/>
      <c r="IRR153" s="743"/>
      <c r="IRS153" s="743"/>
      <c r="IRT153" s="743"/>
      <c r="IRU153" s="743"/>
      <c r="IRV153" s="743"/>
      <c r="IRW153" s="743"/>
      <c r="IRX153" s="743"/>
      <c r="IRY153" s="743"/>
      <c r="IRZ153" s="743"/>
      <c r="ISA153" s="743"/>
      <c r="ISB153" s="743"/>
      <c r="ISC153" s="743"/>
      <c r="ISD153" s="743"/>
      <c r="ISE153" s="743"/>
      <c r="ISF153" s="743"/>
      <c r="ISG153" s="743"/>
      <c r="ISH153" s="743"/>
      <c r="ISI153" s="743"/>
      <c r="ISJ153" s="743"/>
      <c r="ISK153" s="743"/>
      <c r="ISL153" s="743"/>
      <c r="ISM153" s="743"/>
      <c r="ISN153" s="743"/>
      <c r="ISO153" s="743"/>
      <c r="ISP153" s="742"/>
      <c r="ISQ153" s="743"/>
      <c r="ISR153" s="743"/>
      <c r="ISS153" s="743"/>
      <c r="IST153" s="743"/>
      <c r="ISU153" s="743"/>
      <c r="ISV153" s="743"/>
      <c r="ISW153" s="743"/>
      <c r="ISX153" s="743"/>
      <c r="ISY153" s="743"/>
      <c r="ISZ153" s="743"/>
      <c r="ITA153" s="743"/>
      <c r="ITB153" s="743"/>
      <c r="ITC153" s="743"/>
      <c r="ITD153" s="743"/>
      <c r="ITE153" s="743"/>
      <c r="ITF153" s="743"/>
      <c r="ITG153" s="743"/>
      <c r="ITH153" s="743"/>
      <c r="ITI153" s="743"/>
      <c r="ITJ153" s="743"/>
      <c r="ITK153" s="743"/>
      <c r="ITL153" s="743"/>
      <c r="ITM153" s="743"/>
      <c r="ITN153" s="743"/>
      <c r="ITO153" s="743"/>
      <c r="ITP153" s="743"/>
      <c r="ITQ153" s="743"/>
      <c r="ITR153" s="743"/>
      <c r="ITS153" s="743"/>
      <c r="ITT153" s="743"/>
      <c r="ITU153" s="742"/>
      <c r="ITV153" s="743"/>
      <c r="ITW153" s="743"/>
      <c r="ITX153" s="743"/>
      <c r="ITY153" s="743"/>
      <c r="ITZ153" s="743"/>
      <c r="IUA153" s="743"/>
      <c r="IUB153" s="743"/>
      <c r="IUC153" s="743"/>
      <c r="IUD153" s="743"/>
      <c r="IUE153" s="743"/>
      <c r="IUF153" s="743"/>
      <c r="IUG153" s="743"/>
      <c r="IUH153" s="743"/>
      <c r="IUI153" s="743"/>
      <c r="IUJ153" s="743"/>
      <c r="IUK153" s="743"/>
      <c r="IUL153" s="743"/>
      <c r="IUM153" s="743"/>
      <c r="IUN153" s="743"/>
      <c r="IUO153" s="743"/>
      <c r="IUP153" s="743"/>
      <c r="IUQ153" s="743"/>
      <c r="IUR153" s="743"/>
      <c r="IUS153" s="743"/>
      <c r="IUT153" s="743"/>
      <c r="IUU153" s="743"/>
      <c r="IUV153" s="743"/>
      <c r="IUW153" s="743"/>
      <c r="IUX153" s="743"/>
      <c r="IUY153" s="743"/>
      <c r="IUZ153" s="742"/>
      <c r="IVA153" s="743"/>
      <c r="IVB153" s="743"/>
      <c r="IVC153" s="743"/>
      <c r="IVD153" s="743"/>
      <c r="IVE153" s="743"/>
      <c r="IVF153" s="743"/>
      <c r="IVG153" s="743"/>
      <c r="IVH153" s="743"/>
      <c r="IVI153" s="743"/>
      <c r="IVJ153" s="743"/>
      <c r="IVK153" s="743"/>
      <c r="IVL153" s="743"/>
      <c r="IVM153" s="743"/>
      <c r="IVN153" s="743"/>
      <c r="IVO153" s="743"/>
      <c r="IVP153" s="743"/>
      <c r="IVQ153" s="743"/>
      <c r="IVR153" s="743"/>
      <c r="IVS153" s="743"/>
      <c r="IVT153" s="743"/>
      <c r="IVU153" s="743"/>
      <c r="IVV153" s="743"/>
      <c r="IVW153" s="743"/>
      <c r="IVX153" s="743"/>
      <c r="IVY153" s="743"/>
      <c r="IVZ153" s="743"/>
      <c r="IWA153" s="743"/>
      <c r="IWB153" s="743"/>
      <c r="IWC153" s="743"/>
      <c r="IWD153" s="743"/>
      <c r="IWE153" s="742"/>
      <c r="IWF153" s="743"/>
      <c r="IWG153" s="743"/>
      <c r="IWH153" s="743"/>
      <c r="IWI153" s="743"/>
      <c r="IWJ153" s="743"/>
      <c r="IWK153" s="743"/>
      <c r="IWL153" s="743"/>
      <c r="IWM153" s="743"/>
      <c r="IWN153" s="743"/>
      <c r="IWO153" s="743"/>
      <c r="IWP153" s="743"/>
      <c r="IWQ153" s="743"/>
      <c r="IWR153" s="743"/>
      <c r="IWS153" s="743"/>
      <c r="IWT153" s="743"/>
      <c r="IWU153" s="743"/>
      <c r="IWV153" s="743"/>
      <c r="IWW153" s="743"/>
      <c r="IWX153" s="743"/>
      <c r="IWY153" s="743"/>
      <c r="IWZ153" s="743"/>
      <c r="IXA153" s="743"/>
      <c r="IXB153" s="743"/>
      <c r="IXC153" s="743"/>
      <c r="IXD153" s="743"/>
      <c r="IXE153" s="743"/>
      <c r="IXF153" s="743"/>
      <c r="IXG153" s="743"/>
      <c r="IXH153" s="743"/>
      <c r="IXI153" s="743"/>
      <c r="IXJ153" s="742"/>
      <c r="IXK153" s="743"/>
      <c r="IXL153" s="743"/>
      <c r="IXM153" s="743"/>
      <c r="IXN153" s="743"/>
      <c r="IXO153" s="743"/>
      <c r="IXP153" s="743"/>
      <c r="IXQ153" s="743"/>
      <c r="IXR153" s="743"/>
      <c r="IXS153" s="743"/>
      <c r="IXT153" s="743"/>
      <c r="IXU153" s="743"/>
      <c r="IXV153" s="743"/>
      <c r="IXW153" s="743"/>
      <c r="IXX153" s="743"/>
      <c r="IXY153" s="743"/>
      <c r="IXZ153" s="743"/>
      <c r="IYA153" s="743"/>
      <c r="IYB153" s="743"/>
      <c r="IYC153" s="743"/>
      <c r="IYD153" s="743"/>
      <c r="IYE153" s="743"/>
      <c r="IYF153" s="743"/>
      <c r="IYG153" s="743"/>
      <c r="IYH153" s="743"/>
      <c r="IYI153" s="743"/>
      <c r="IYJ153" s="743"/>
      <c r="IYK153" s="743"/>
      <c r="IYL153" s="743"/>
      <c r="IYM153" s="743"/>
      <c r="IYN153" s="743"/>
      <c r="IYO153" s="742"/>
      <c r="IYP153" s="743"/>
      <c r="IYQ153" s="743"/>
      <c r="IYR153" s="743"/>
      <c r="IYS153" s="743"/>
      <c r="IYT153" s="743"/>
      <c r="IYU153" s="743"/>
      <c r="IYV153" s="743"/>
      <c r="IYW153" s="743"/>
      <c r="IYX153" s="743"/>
      <c r="IYY153" s="743"/>
      <c r="IYZ153" s="743"/>
      <c r="IZA153" s="743"/>
      <c r="IZB153" s="743"/>
      <c r="IZC153" s="743"/>
      <c r="IZD153" s="743"/>
      <c r="IZE153" s="743"/>
      <c r="IZF153" s="743"/>
      <c r="IZG153" s="743"/>
      <c r="IZH153" s="743"/>
      <c r="IZI153" s="743"/>
      <c r="IZJ153" s="743"/>
      <c r="IZK153" s="743"/>
      <c r="IZL153" s="743"/>
      <c r="IZM153" s="743"/>
      <c r="IZN153" s="743"/>
      <c r="IZO153" s="743"/>
      <c r="IZP153" s="743"/>
      <c r="IZQ153" s="743"/>
      <c r="IZR153" s="743"/>
      <c r="IZS153" s="743"/>
      <c r="IZT153" s="742"/>
      <c r="IZU153" s="743"/>
      <c r="IZV153" s="743"/>
      <c r="IZW153" s="743"/>
      <c r="IZX153" s="743"/>
      <c r="IZY153" s="743"/>
      <c r="IZZ153" s="743"/>
      <c r="JAA153" s="743"/>
      <c r="JAB153" s="743"/>
      <c r="JAC153" s="743"/>
      <c r="JAD153" s="743"/>
      <c r="JAE153" s="743"/>
      <c r="JAF153" s="743"/>
      <c r="JAG153" s="743"/>
      <c r="JAH153" s="743"/>
      <c r="JAI153" s="743"/>
      <c r="JAJ153" s="743"/>
      <c r="JAK153" s="743"/>
      <c r="JAL153" s="743"/>
      <c r="JAM153" s="743"/>
      <c r="JAN153" s="743"/>
      <c r="JAO153" s="743"/>
      <c r="JAP153" s="743"/>
      <c r="JAQ153" s="743"/>
      <c r="JAR153" s="743"/>
      <c r="JAS153" s="743"/>
      <c r="JAT153" s="743"/>
      <c r="JAU153" s="743"/>
      <c r="JAV153" s="743"/>
      <c r="JAW153" s="743"/>
      <c r="JAX153" s="743"/>
      <c r="JAY153" s="742"/>
      <c r="JAZ153" s="743"/>
      <c r="JBA153" s="743"/>
      <c r="JBB153" s="743"/>
      <c r="JBC153" s="743"/>
      <c r="JBD153" s="743"/>
      <c r="JBE153" s="743"/>
      <c r="JBF153" s="743"/>
      <c r="JBG153" s="743"/>
      <c r="JBH153" s="743"/>
      <c r="JBI153" s="743"/>
      <c r="JBJ153" s="743"/>
      <c r="JBK153" s="743"/>
      <c r="JBL153" s="743"/>
      <c r="JBM153" s="743"/>
      <c r="JBN153" s="743"/>
      <c r="JBO153" s="743"/>
      <c r="JBP153" s="743"/>
      <c r="JBQ153" s="743"/>
      <c r="JBR153" s="743"/>
      <c r="JBS153" s="743"/>
      <c r="JBT153" s="743"/>
      <c r="JBU153" s="743"/>
      <c r="JBV153" s="743"/>
      <c r="JBW153" s="743"/>
      <c r="JBX153" s="743"/>
      <c r="JBY153" s="743"/>
      <c r="JBZ153" s="743"/>
      <c r="JCA153" s="743"/>
      <c r="JCB153" s="743"/>
      <c r="JCC153" s="743"/>
      <c r="JCD153" s="742"/>
      <c r="JCE153" s="743"/>
      <c r="JCF153" s="743"/>
      <c r="JCG153" s="743"/>
      <c r="JCH153" s="743"/>
      <c r="JCI153" s="743"/>
      <c r="JCJ153" s="743"/>
      <c r="JCK153" s="743"/>
      <c r="JCL153" s="743"/>
      <c r="JCM153" s="743"/>
      <c r="JCN153" s="743"/>
      <c r="JCO153" s="743"/>
      <c r="JCP153" s="743"/>
      <c r="JCQ153" s="743"/>
      <c r="JCR153" s="743"/>
      <c r="JCS153" s="743"/>
      <c r="JCT153" s="743"/>
      <c r="JCU153" s="743"/>
      <c r="JCV153" s="743"/>
      <c r="JCW153" s="743"/>
      <c r="JCX153" s="743"/>
      <c r="JCY153" s="743"/>
      <c r="JCZ153" s="743"/>
      <c r="JDA153" s="743"/>
      <c r="JDB153" s="743"/>
      <c r="JDC153" s="743"/>
      <c r="JDD153" s="743"/>
      <c r="JDE153" s="743"/>
      <c r="JDF153" s="743"/>
      <c r="JDG153" s="743"/>
      <c r="JDH153" s="743"/>
      <c r="JDI153" s="742"/>
      <c r="JDJ153" s="743"/>
      <c r="JDK153" s="743"/>
      <c r="JDL153" s="743"/>
      <c r="JDM153" s="743"/>
      <c r="JDN153" s="743"/>
      <c r="JDO153" s="743"/>
      <c r="JDP153" s="743"/>
      <c r="JDQ153" s="743"/>
      <c r="JDR153" s="743"/>
      <c r="JDS153" s="743"/>
      <c r="JDT153" s="743"/>
      <c r="JDU153" s="743"/>
      <c r="JDV153" s="743"/>
      <c r="JDW153" s="743"/>
      <c r="JDX153" s="743"/>
      <c r="JDY153" s="743"/>
      <c r="JDZ153" s="743"/>
      <c r="JEA153" s="743"/>
      <c r="JEB153" s="743"/>
      <c r="JEC153" s="743"/>
      <c r="JED153" s="743"/>
      <c r="JEE153" s="743"/>
      <c r="JEF153" s="743"/>
      <c r="JEG153" s="743"/>
      <c r="JEH153" s="743"/>
      <c r="JEI153" s="743"/>
      <c r="JEJ153" s="743"/>
      <c r="JEK153" s="743"/>
      <c r="JEL153" s="743"/>
      <c r="JEM153" s="743"/>
      <c r="JEN153" s="742"/>
      <c r="JEO153" s="743"/>
      <c r="JEP153" s="743"/>
      <c r="JEQ153" s="743"/>
      <c r="JER153" s="743"/>
      <c r="JES153" s="743"/>
      <c r="JET153" s="743"/>
      <c r="JEU153" s="743"/>
      <c r="JEV153" s="743"/>
      <c r="JEW153" s="743"/>
      <c r="JEX153" s="743"/>
      <c r="JEY153" s="743"/>
      <c r="JEZ153" s="743"/>
      <c r="JFA153" s="743"/>
      <c r="JFB153" s="743"/>
      <c r="JFC153" s="743"/>
      <c r="JFD153" s="743"/>
      <c r="JFE153" s="743"/>
      <c r="JFF153" s="743"/>
      <c r="JFG153" s="743"/>
      <c r="JFH153" s="743"/>
      <c r="JFI153" s="743"/>
      <c r="JFJ153" s="743"/>
      <c r="JFK153" s="743"/>
      <c r="JFL153" s="743"/>
      <c r="JFM153" s="743"/>
      <c r="JFN153" s="743"/>
      <c r="JFO153" s="743"/>
      <c r="JFP153" s="743"/>
      <c r="JFQ153" s="743"/>
      <c r="JFR153" s="743"/>
      <c r="JFS153" s="742"/>
      <c r="JFT153" s="743"/>
      <c r="JFU153" s="743"/>
      <c r="JFV153" s="743"/>
      <c r="JFW153" s="743"/>
      <c r="JFX153" s="743"/>
      <c r="JFY153" s="743"/>
      <c r="JFZ153" s="743"/>
      <c r="JGA153" s="743"/>
      <c r="JGB153" s="743"/>
      <c r="JGC153" s="743"/>
      <c r="JGD153" s="743"/>
      <c r="JGE153" s="743"/>
      <c r="JGF153" s="743"/>
      <c r="JGG153" s="743"/>
      <c r="JGH153" s="743"/>
      <c r="JGI153" s="743"/>
      <c r="JGJ153" s="743"/>
      <c r="JGK153" s="743"/>
      <c r="JGL153" s="743"/>
      <c r="JGM153" s="743"/>
      <c r="JGN153" s="743"/>
      <c r="JGO153" s="743"/>
      <c r="JGP153" s="743"/>
      <c r="JGQ153" s="743"/>
      <c r="JGR153" s="743"/>
      <c r="JGS153" s="743"/>
      <c r="JGT153" s="743"/>
      <c r="JGU153" s="743"/>
      <c r="JGV153" s="743"/>
      <c r="JGW153" s="743"/>
      <c r="JGX153" s="742"/>
      <c r="JGY153" s="743"/>
      <c r="JGZ153" s="743"/>
      <c r="JHA153" s="743"/>
      <c r="JHB153" s="743"/>
      <c r="JHC153" s="743"/>
      <c r="JHD153" s="743"/>
      <c r="JHE153" s="743"/>
      <c r="JHF153" s="743"/>
      <c r="JHG153" s="743"/>
      <c r="JHH153" s="743"/>
      <c r="JHI153" s="743"/>
      <c r="JHJ153" s="743"/>
      <c r="JHK153" s="743"/>
      <c r="JHL153" s="743"/>
      <c r="JHM153" s="743"/>
      <c r="JHN153" s="743"/>
      <c r="JHO153" s="743"/>
      <c r="JHP153" s="743"/>
      <c r="JHQ153" s="743"/>
      <c r="JHR153" s="743"/>
      <c r="JHS153" s="743"/>
      <c r="JHT153" s="743"/>
      <c r="JHU153" s="743"/>
      <c r="JHV153" s="743"/>
      <c r="JHW153" s="743"/>
      <c r="JHX153" s="743"/>
      <c r="JHY153" s="743"/>
      <c r="JHZ153" s="743"/>
      <c r="JIA153" s="743"/>
      <c r="JIB153" s="743"/>
      <c r="JIC153" s="742"/>
      <c r="JID153" s="743"/>
      <c r="JIE153" s="743"/>
      <c r="JIF153" s="743"/>
      <c r="JIG153" s="743"/>
      <c r="JIH153" s="743"/>
      <c r="JII153" s="743"/>
      <c r="JIJ153" s="743"/>
      <c r="JIK153" s="743"/>
      <c r="JIL153" s="743"/>
      <c r="JIM153" s="743"/>
      <c r="JIN153" s="743"/>
      <c r="JIO153" s="743"/>
      <c r="JIP153" s="743"/>
      <c r="JIQ153" s="743"/>
      <c r="JIR153" s="743"/>
      <c r="JIS153" s="743"/>
      <c r="JIT153" s="743"/>
      <c r="JIU153" s="743"/>
      <c r="JIV153" s="743"/>
      <c r="JIW153" s="743"/>
      <c r="JIX153" s="743"/>
      <c r="JIY153" s="743"/>
      <c r="JIZ153" s="743"/>
      <c r="JJA153" s="743"/>
      <c r="JJB153" s="743"/>
      <c r="JJC153" s="743"/>
      <c r="JJD153" s="743"/>
      <c r="JJE153" s="743"/>
      <c r="JJF153" s="743"/>
      <c r="JJG153" s="743"/>
      <c r="JJH153" s="742"/>
      <c r="JJI153" s="743"/>
      <c r="JJJ153" s="743"/>
      <c r="JJK153" s="743"/>
      <c r="JJL153" s="743"/>
      <c r="JJM153" s="743"/>
      <c r="JJN153" s="743"/>
      <c r="JJO153" s="743"/>
      <c r="JJP153" s="743"/>
      <c r="JJQ153" s="743"/>
      <c r="JJR153" s="743"/>
      <c r="JJS153" s="743"/>
      <c r="JJT153" s="743"/>
      <c r="JJU153" s="743"/>
      <c r="JJV153" s="743"/>
      <c r="JJW153" s="743"/>
      <c r="JJX153" s="743"/>
      <c r="JJY153" s="743"/>
      <c r="JJZ153" s="743"/>
      <c r="JKA153" s="743"/>
      <c r="JKB153" s="743"/>
      <c r="JKC153" s="743"/>
      <c r="JKD153" s="743"/>
      <c r="JKE153" s="743"/>
      <c r="JKF153" s="743"/>
      <c r="JKG153" s="743"/>
      <c r="JKH153" s="743"/>
      <c r="JKI153" s="743"/>
      <c r="JKJ153" s="743"/>
      <c r="JKK153" s="743"/>
      <c r="JKL153" s="743"/>
      <c r="JKM153" s="742"/>
      <c r="JKN153" s="743"/>
      <c r="JKO153" s="743"/>
      <c r="JKP153" s="743"/>
      <c r="JKQ153" s="743"/>
      <c r="JKR153" s="743"/>
      <c r="JKS153" s="743"/>
      <c r="JKT153" s="743"/>
      <c r="JKU153" s="743"/>
      <c r="JKV153" s="743"/>
      <c r="JKW153" s="743"/>
      <c r="JKX153" s="743"/>
      <c r="JKY153" s="743"/>
      <c r="JKZ153" s="743"/>
      <c r="JLA153" s="743"/>
      <c r="JLB153" s="743"/>
      <c r="JLC153" s="743"/>
      <c r="JLD153" s="743"/>
      <c r="JLE153" s="743"/>
      <c r="JLF153" s="743"/>
      <c r="JLG153" s="743"/>
      <c r="JLH153" s="743"/>
      <c r="JLI153" s="743"/>
      <c r="JLJ153" s="743"/>
      <c r="JLK153" s="743"/>
      <c r="JLL153" s="743"/>
      <c r="JLM153" s="743"/>
      <c r="JLN153" s="743"/>
      <c r="JLO153" s="743"/>
      <c r="JLP153" s="743"/>
      <c r="JLQ153" s="743"/>
      <c r="JLR153" s="742"/>
      <c r="JLS153" s="743"/>
      <c r="JLT153" s="743"/>
      <c r="JLU153" s="743"/>
      <c r="JLV153" s="743"/>
      <c r="JLW153" s="743"/>
      <c r="JLX153" s="743"/>
      <c r="JLY153" s="743"/>
      <c r="JLZ153" s="743"/>
      <c r="JMA153" s="743"/>
      <c r="JMB153" s="743"/>
      <c r="JMC153" s="743"/>
      <c r="JMD153" s="743"/>
      <c r="JME153" s="743"/>
      <c r="JMF153" s="743"/>
      <c r="JMG153" s="743"/>
      <c r="JMH153" s="743"/>
      <c r="JMI153" s="743"/>
      <c r="JMJ153" s="743"/>
      <c r="JMK153" s="743"/>
      <c r="JML153" s="743"/>
      <c r="JMM153" s="743"/>
      <c r="JMN153" s="743"/>
      <c r="JMO153" s="743"/>
      <c r="JMP153" s="743"/>
      <c r="JMQ153" s="743"/>
      <c r="JMR153" s="743"/>
      <c r="JMS153" s="743"/>
      <c r="JMT153" s="743"/>
      <c r="JMU153" s="743"/>
      <c r="JMV153" s="743"/>
      <c r="JMW153" s="742"/>
      <c r="JMX153" s="743"/>
      <c r="JMY153" s="743"/>
      <c r="JMZ153" s="743"/>
      <c r="JNA153" s="743"/>
      <c r="JNB153" s="743"/>
      <c r="JNC153" s="743"/>
      <c r="JND153" s="743"/>
      <c r="JNE153" s="743"/>
      <c r="JNF153" s="743"/>
      <c r="JNG153" s="743"/>
      <c r="JNH153" s="743"/>
      <c r="JNI153" s="743"/>
      <c r="JNJ153" s="743"/>
      <c r="JNK153" s="743"/>
      <c r="JNL153" s="743"/>
      <c r="JNM153" s="743"/>
      <c r="JNN153" s="743"/>
      <c r="JNO153" s="743"/>
      <c r="JNP153" s="743"/>
      <c r="JNQ153" s="743"/>
      <c r="JNR153" s="743"/>
      <c r="JNS153" s="743"/>
      <c r="JNT153" s="743"/>
      <c r="JNU153" s="743"/>
      <c r="JNV153" s="743"/>
      <c r="JNW153" s="743"/>
      <c r="JNX153" s="743"/>
      <c r="JNY153" s="743"/>
      <c r="JNZ153" s="743"/>
      <c r="JOA153" s="743"/>
      <c r="JOB153" s="742"/>
      <c r="JOC153" s="743"/>
      <c r="JOD153" s="743"/>
      <c r="JOE153" s="743"/>
      <c r="JOF153" s="743"/>
      <c r="JOG153" s="743"/>
      <c r="JOH153" s="743"/>
      <c r="JOI153" s="743"/>
      <c r="JOJ153" s="743"/>
      <c r="JOK153" s="743"/>
      <c r="JOL153" s="743"/>
      <c r="JOM153" s="743"/>
      <c r="JON153" s="743"/>
      <c r="JOO153" s="743"/>
      <c r="JOP153" s="743"/>
      <c r="JOQ153" s="743"/>
      <c r="JOR153" s="743"/>
      <c r="JOS153" s="743"/>
      <c r="JOT153" s="743"/>
      <c r="JOU153" s="743"/>
      <c r="JOV153" s="743"/>
      <c r="JOW153" s="743"/>
      <c r="JOX153" s="743"/>
      <c r="JOY153" s="743"/>
      <c r="JOZ153" s="743"/>
      <c r="JPA153" s="743"/>
      <c r="JPB153" s="743"/>
      <c r="JPC153" s="743"/>
      <c r="JPD153" s="743"/>
      <c r="JPE153" s="743"/>
      <c r="JPF153" s="743"/>
      <c r="JPG153" s="742"/>
      <c r="JPH153" s="743"/>
      <c r="JPI153" s="743"/>
      <c r="JPJ153" s="743"/>
      <c r="JPK153" s="743"/>
      <c r="JPL153" s="743"/>
      <c r="JPM153" s="743"/>
      <c r="JPN153" s="743"/>
      <c r="JPO153" s="743"/>
      <c r="JPP153" s="743"/>
      <c r="JPQ153" s="743"/>
      <c r="JPR153" s="743"/>
      <c r="JPS153" s="743"/>
      <c r="JPT153" s="743"/>
      <c r="JPU153" s="743"/>
      <c r="JPV153" s="743"/>
      <c r="JPW153" s="743"/>
      <c r="JPX153" s="743"/>
      <c r="JPY153" s="743"/>
      <c r="JPZ153" s="743"/>
      <c r="JQA153" s="743"/>
      <c r="JQB153" s="743"/>
      <c r="JQC153" s="743"/>
      <c r="JQD153" s="743"/>
      <c r="JQE153" s="743"/>
      <c r="JQF153" s="743"/>
      <c r="JQG153" s="743"/>
      <c r="JQH153" s="743"/>
      <c r="JQI153" s="743"/>
      <c r="JQJ153" s="743"/>
      <c r="JQK153" s="743"/>
      <c r="JQL153" s="742"/>
      <c r="JQM153" s="743"/>
      <c r="JQN153" s="743"/>
      <c r="JQO153" s="743"/>
      <c r="JQP153" s="743"/>
      <c r="JQQ153" s="743"/>
      <c r="JQR153" s="743"/>
      <c r="JQS153" s="743"/>
      <c r="JQT153" s="743"/>
      <c r="JQU153" s="743"/>
      <c r="JQV153" s="743"/>
      <c r="JQW153" s="743"/>
      <c r="JQX153" s="743"/>
      <c r="JQY153" s="743"/>
      <c r="JQZ153" s="743"/>
      <c r="JRA153" s="743"/>
      <c r="JRB153" s="743"/>
      <c r="JRC153" s="743"/>
      <c r="JRD153" s="743"/>
      <c r="JRE153" s="743"/>
      <c r="JRF153" s="743"/>
      <c r="JRG153" s="743"/>
      <c r="JRH153" s="743"/>
      <c r="JRI153" s="743"/>
      <c r="JRJ153" s="743"/>
      <c r="JRK153" s="743"/>
      <c r="JRL153" s="743"/>
      <c r="JRM153" s="743"/>
      <c r="JRN153" s="743"/>
      <c r="JRO153" s="743"/>
      <c r="JRP153" s="743"/>
      <c r="JRQ153" s="742"/>
      <c r="JRR153" s="743"/>
      <c r="JRS153" s="743"/>
      <c r="JRT153" s="743"/>
      <c r="JRU153" s="743"/>
      <c r="JRV153" s="743"/>
      <c r="JRW153" s="743"/>
      <c r="JRX153" s="743"/>
      <c r="JRY153" s="743"/>
      <c r="JRZ153" s="743"/>
      <c r="JSA153" s="743"/>
      <c r="JSB153" s="743"/>
      <c r="JSC153" s="743"/>
      <c r="JSD153" s="743"/>
      <c r="JSE153" s="743"/>
      <c r="JSF153" s="743"/>
      <c r="JSG153" s="743"/>
      <c r="JSH153" s="743"/>
      <c r="JSI153" s="743"/>
      <c r="JSJ153" s="743"/>
      <c r="JSK153" s="743"/>
      <c r="JSL153" s="743"/>
      <c r="JSM153" s="743"/>
      <c r="JSN153" s="743"/>
      <c r="JSO153" s="743"/>
      <c r="JSP153" s="743"/>
      <c r="JSQ153" s="743"/>
      <c r="JSR153" s="743"/>
      <c r="JSS153" s="743"/>
      <c r="JST153" s="743"/>
      <c r="JSU153" s="743"/>
      <c r="JSV153" s="742"/>
      <c r="JSW153" s="743"/>
      <c r="JSX153" s="743"/>
      <c r="JSY153" s="743"/>
      <c r="JSZ153" s="743"/>
      <c r="JTA153" s="743"/>
      <c r="JTB153" s="743"/>
      <c r="JTC153" s="743"/>
      <c r="JTD153" s="743"/>
      <c r="JTE153" s="743"/>
      <c r="JTF153" s="743"/>
      <c r="JTG153" s="743"/>
      <c r="JTH153" s="743"/>
      <c r="JTI153" s="743"/>
      <c r="JTJ153" s="743"/>
      <c r="JTK153" s="743"/>
      <c r="JTL153" s="743"/>
      <c r="JTM153" s="743"/>
      <c r="JTN153" s="743"/>
      <c r="JTO153" s="743"/>
      <c r="JTP153" s="743"/>
      <c r="JTQ153" s="743"/>
      <c r="JTR153" s="743"/>
      <c r="JTS153" s="743"/>
      <c r="JTT153" s="743"/>
      <c r="JTU153" s="743"/>
      <c r="JTV153" s="743"/>
      <c r="JTW153" s="743"/>
      <c r="JTX153" s="743"/>
      <c r="JTY153" s="743"/>
      <c r="JTZ153" s="743"/>
      <c r="JUA153" s="742"/>
      <c r="JUB153" s="743"/>
      <c r="JUC153" s="743"/>
      <c r="JUD153" s="743"/>
      <c r="JUE153" s="743"/>
      <c r="JUF153" s="743"/>
      <c r="JUG153" s="743"/>
      <c r="JUH153" s="743"/>
      <c r="JUI153" s="743"/>
      <c r="JUJ153" s="743"/>
      <c r="JUK153" s="743"/>
      <c r="JUL153" s="743"/>
      <c r="JUM153" s="743"/>
      <c r="JUN153" s="743"/>
      <c r="JUO153" s="743"/>
      <c r="JUP153" s="743"/>
      <c r="JUQ153" s="743"/>
      <c r="JUR153" s="743"/>
      <c r="JUS153" s="743"/>
      <c r="JUT153" s="743"/>
      <c r="JUU153" s="743"/>
      <c r="JUV153" s="743"/>
      <c r="JUW153" s="743"/>
      <c r="JUX153" s="743"/>
      <c r="JUY153" s="743"/>
      <c r="JUZ153" s="743"/>
      <c r="JVA153" s="743"/>
      <c r="JVB153" s="743"/>
      <c r="JVC153" s="743"/>
      <c r="JVD153" s="743"/>
      <c r="JVE153" s="743"/>
      <c r="JVF153" s="742"/>
      <c r="JVG153" s="743"/>
      <c r="JVH153" s="743"/>
      <c r="JVI153" s="743"/>
      <c r="JVJ153" s="743"/>
      <c r="JVK153" s="743"/>
      <c r="JVL153" s="743"/>
      <c r="JVM153" s="743"/>
      <c r="JVN153" s="743"/>
      <c r="JVO153" s="743"/>
      <c r="JVP153" s="743"/>
      <c r="JVQ153" s="743"/>
      <c r="JVR153" s="743"/>
      <c r="JVS153" s="743"/>
      <c r="JVT153" s="743"/>
      <c r="JVU153" s="743"/>
      <c r="JVV153" s="743"/>
      <c r="JVW153" s="743"/>
      <c r="JVX153" s="743"/>
      <c r="JVY153" s="743"/>
      <c r="JVZ153" s="743"/>
      <c r="JWA153" s="743"/>
      <c r="JWB153" s="743"/>
      <c r="JWC153" s="743"/>
      <c r="JWD153" s="743"/>
      <c r="JWE153" s="743"/>
      <c r="JWF153" s="743"/>
      <c r="JWG153" s="743"/>
      <c r="JWH153" s="743"/>
      <c r="JWI153" s="743"/>
      <c r="JWJ153" s="743"/>
      <c r="JWK153" s="742"/>
      <c r="JWL153" s="743"/>
      <c r="JWM153" s="743"/>
      <c r="JWN153" s="743"/>
      <c r="JWO153" s="743"/>
      <c r="JWP153" s="743"/>
      <c r="JWQ153" s="743"/>
      <c r="JWR153" s="743"/>
      <c r="JWS153" s="743"/>
      <c r="JWT153" s="743"/>
      <c r="JWU153" s="743"/>
      <c r="JWV153" s="743"/>
      <c r="JWW153" s="743"/>
      <c r="JWX153" s="743"/>
      <c r="JWY153" s="743"/>
      <c r="JWZ153" s="743"/>
      <c r="JXA153" s="743"/>
      <c r="JXB153" s="743"/>
      <c r="JXC153" s="743"/>
      <c r="JXD153" s="743"/>
      <c r="JXE153" s="743"/>
      <c r="JXF153" s="743"/>
      <c r="JXG153" s="743"/>
      <c r="JXH153" s="743"/>
      <c r="JXI153" s="743"/>
      <c r="JXJ153" s="743"/>
      <c r="JXK153" s="743"/>
      <c r="JXL153" s="743"/>
      <c r="JXM153" s="743"/>
      <c r="JXN153" s="743"/>
      <c r="JXO153" s="743"/>
      <c r="JXP153" s="742"/>
      <c r="JXQ153" s="743"/>
      <c r="JXR153" s="743"/>
      <c r="JXS153" s="743"/>
      <c r="JXT153" s="743"/>
      <c r="JXU153" s="743"/>
      <c r="JXV153" s="743"/>
      <c r="JXW153" s="743"/>
      <c r="JXX153" s="743"/>
      <c r="JXY153" s="743"/>
      <c r="JXZ153" s="743"/>
      <c r="JYA153" s="743"/>
      <c r="JYB153" s="743"/>
      <c r="JYC153" s="743"/>
      <c r="JYD153" s="743"/>
      <c r="JYE153" s="743"/>
      <c r="JYF153" s="743"/>
      <c r="JYG153" s="743"/>
      <c r="JYH153" s="743"/>
      <c r="JYI153" s="743"/>
      <c r="JYJ153" s="743"/>
      <c r="JYK153" s="743"/>
      <c r="JYL153" s="743"/>
      <c r="JYM153" s="743"/>
      <c r="JYN153" s="743"/>
      <c r="JYO153" s="743"/>
      <c r="JYP153" s="743"/>
      <c r="JYQ153" s="743"/>
      <c r="JYR153" s="743"/>
      <c r="JYS153" s="743"/>
      <c r="JYT153" s="743"/>
      <c r="JYU153" s="742"/>
      <c r="JYV153" s="743"/>
      <c r="JYW153" s="743"/>
      <c r="JYX153" s="743"/>
      <c r="JYY153" s="743"/>
      <c r="JYZ153" s="743"/>
      <c r="JZA153" s="743"/>
      <c r="JZB153" s="743"/>
      <c r="JZC153" s="743"/>
      <c r="JZD153" s="743"/>
      <c r="JZE153" s="743"/>
      <c r="JZF153" s="743"/>
      <c r="JZG153" s="743"/>
      <c r="JZH153" s="743"/>
      <c r="JZI153" s="743"/>
      <c r="JZJ153" s="743"/>
      <c r="JZK153" s="743"/>
      <c r="JZL153" s="743"/>
      <c r="JZM153" s="743"/>
      <c r="JZN153" s="743"/>
      <c r="JZO153" s="743"/>
      <c r="JZP153" s="743"/>
      <c r="JZQ153" s="743"/>
      <c r="JZR153" s="743"/>
      <c r="JZS153" s="743"/>
      <c r="JZT153" s="743"/>
      <c r="JZU153" s="743"/>
      <c r="JZV153" s="743"/>
      <c r="JZW153" s="743"/>
      <c r="JZX153" s="743"/>
      <c r="JZY153" s="743"/>
      <c r="JZZ153" s="742"/>
      <c r="KAA153" s="743"/>
      <c r="KAB153" s="743"/>
      <c r="KAC153" s="743"/>
      <c r="KAD153" s="743"/>
      <c r="KAE153" s="743"/>
      <c r="KAF153" s="743"/>
      <c r="KAG153" s="743"/>
      <c r="KAH153" s="743"/>
      <c r="KAI153" s="743"/>
      <c r="KAJ153" s="743"/>
      <c r="KAK153" s="743"/>
      <c r="KAL153" s="743"/>
      <c r="KAM153" s="743"/>
      <c r="KAN153" s="743"/>
      <c r="KAO153" s="743"/>
      <c r="KAP153" s="743"/>
      <c r="KAQ153" s="743"/>
      <c r="KAR153" s="743"/>
      <c r="KAS153" s="743"/>
      <c r="KAT153" s="743"/>
      <c r="KAU153" s="743"/>
      <c r="KAV153" s="743"/>
      <c r="KAW153" s="743"/>
      <c r="KAX153" s="743"/>
      <c r="KAY153" s="743"/>
      <c r="KAZ153" s="743"/>
      <c r="KBA153" s="743"/>
      <c r="KBB153" s="743"/>
      <c r="KBC153" s="743"/>
      <c r="KBD153" s="743"/>
      <c r="KBE153" s="742"/>
      <c r="KBF153" s="743"/>
      <c r="KBG153" s="743"/>
      <c r="KBH153" s="743"/>
      <c r="KBI153" s="743"/>
      <c r="KBJ153" s="743"/>
      <c r="KBK153" s="743"/>
      <c r="KBL153" s="743"/>
      <c r="KBM153" s="743"/>
      <c r="KBN153" s="743"/>
      <c r="KBO153" s="743"/>
      <c r="KBP153" s="743"/>
      <c r="KBQ153" s="743"/>
      <c r="KBR153" s="743"/>
      <c r="KBS153" s="743"/>
      <c r="KBT153" s="743"/>
      <c r="KBU153" s="743"/>
      <c r="KBV153" s="743"/>
      <c r="KBW153" s="743"/>
      <c r="KBX153" s="743"/>
      <c r="KBY153" s="743"/>
      <c r="KBZ153" s="743"/>
      <c r="KCA153" s="743"/>
      <c r="KCB153" s="743"/>
      <c r="KCC153" s="743"/>
      <c r="KCD153" s="743"/>
      <c r="KCE153" s="743"/>
      <c r="KCF153" s="743"/>
      <c r="KCG153" s="743"/>
      <c r="KCH153" s="743"/>
      <c r="KCI153" s="743"/>
      <c r="KCJ153" s="742"/>
      <c r="KCK153" s="743"/>
      <c r="KCL153" s="743"/>
      <c r="KCM153" s="743"/>
      <c r="KCN153" s="743"/>
      <c r="KCO153" s="743"/>
      <c r="KCP153" s="743"/>
      <c r="KCQ153" s="743"/>
      <c r="KCR153" s="743"/>
      <c r="KCS153" s="743"/>
      <c r="KCT153" s="743"/>
      <c r="KCU153" s="743"/>
      <c r="KCV153" s="743"/>
      <c r="KCW153" s="743"/>
      <c r="KCX153" s="743"/>
      <c r="KCY153" s="743"/>
      <c r="KCZ153" s="743"/>
      <c r="KDA153" s="743"/>
      <c r="KDB153" s="743"/>
      <c r="KDC153" s="743"/>
      <c r="KDD153" s="743"/>
      <c r="KDE153" s="743"/>
      <c r="KDF153" s="743"/>
      <c r="KDG153" s="743"/>
      <c r="KDH153" s="743"/>
      <c r="KDI153" s="743"/>
      <c r="KDJ153" s="743"/>
      <c r="KDK153" s="743"/>
      <c r="KDL153" s="743"/>
      <c r="KDM153" s="743"/>
      <c r="KDN153" s="743"/>
      <c r="KDO153" s="742"/>
      <c r="KDP153" s="743"/>
      <c r="KDQ153" s="743"/>
      <c r="KDR153" s="743"/>
      <c r="KDS153" s="743"/>
      <c r="KDT153" s="743"/>
      <c r="KDU153" s="743"/>
      <c r="KDV153" s="743"/>
      <c r="KDW153" s="743"/>
      <c r="KDX153" s="743"/>
      <c r="KDY153" s="743"/>
      <c r="KDZ153" s="743"/>
      <c r="KEA153" s="743"/>
      <c r="KEB153" s="743"/>
      <c r="KEC153" s="743"/>
      <c r="KED153" s="743"/>
      <c r="KEE153" s="743"/>
      <c r="KEF153" s="743"/>
      <c r="KEG153" s="743"/>
      <c r="KEH153" s="743"/>
      <c r="KEI153" s="743"/>
      <c r="KEJ153" s="743"/>
      <c r="KEK153" s="743"/>
      <c r="KEL153" s="743"/>
      <c r="KEM153" s="743"/>
      <c r="KEN153" s="743"/>
      <c r="KEO153" s="743"/>
      <c r="KEP153" s="743"/>
      <c r="KEQ153" s="743"/>
      <c r="KER153" s="743"/>
      <c r="KES153" s="743"/>
      <c r="KET153" s="742"/>
      <c r="KEU153" s="743"/>
      <c r="KEV153" s="743"/>
      <c r="KEW153" s="743"/>
      <c r="KEX153" s="743"/>
      <c r="KEY153" s="743"/>
      <c r="KEZ153" s="743"/>
      <c r="KFA153" s="743"/>
      <c r="KFB153" s="743"/>
      <c r="KFC153" s="743"/>
      <c r="KFD153" s="743"/>
      <c r="KFE153" s="743"/>
      <c r="KFF153" s="743"/>
      <c r="KFG153" s="743"/>
      <c r="KFH153" s="743"/>
      <c r="KFI153" s="743"/>
      <c r="KFJ153" s="743"/>
      <c r="KFK153" s="743"/>
      <c r="KFL153" s="743"/>
      <c r="KFM153" s="743"/>
      <c r="KFN153" s="743"/>
      <c r="KFO153" s="743"/>
      <c r="KFP153" s="743"/>
      <c r="KFQ153" s="743"/>
      <c r="KFR153" s="743"/>
      <c r="KFS153" s="743"/>
      <c r="KFT153" s="743"/>
      <c r="KFU153" s="743"/>
      <c r="KFV153" s="743"/>
      <c r="KFW153" s="743"/>
      <c r="KFX153" s="743"/>
      <c r="KFY153" s="742"/>
      <c r="KFZ153" s="743"/>
      <c r="KGA153" s="743"/>
      <c r="KGB153" s="743"/>
      <c r="KGC153" s="743"/>
      <c r="KGD153" s="743"/>
      <c r="KGE153" s="743"/>
      <c r="KGF153" s="743"/>
      <c r="KGG153" s="743"/>
      <c r="KGH153" s="743"/>
      <c r="KGI153" s="743"/>
      <c r="KGJ153" s="743"/>
      <c r="KGK153" s="743"/>
      <c r="KGL153" s="743"/>
      <c r="KGM153" s="743"/>
      <c r="KGN153" s="743"/>
      <c r="KGO153" s="743"/>
      <c r="KGP153" s="743"/>
      <c r="KGQ153" s="743"/>
      <c r="KGR153" s="743"/>
      <c r="KGS153" s="743"/>
      <c r="KGT153" s="743"/>
      <c r="KGU153" s="743"/>
      <c r="KGV153" s="743"/>
      <c r="KGW153" s="743"/>
      <c r="KGX153" s="743"/>
      <c r="KGY153" s="743"/>
      <c r="KGZ153" s="743"/>
      <c r="KHA153" s="743"/>
      <c r="KHB153" s="743"/>
      <c r="KHC153" s="743"/>
      <c r="KHD153" s="742"/>
      <c r="KHE153" s="743"/>
      <c r="KHF153" s="743"/>
      <c r="KHG153" s="743"/>
      <c r="KHH153" s="743"/>
      <c r="KHI153" s="743"/>
      <c r="KHJ153" s="743"/>
      <c r="KHK153" s="743"/>
      <c r="KHL153" s="743"/>
      <c r="KHM153" s="743"/>
      <c r="KHN153" s="743"/>
      <c r="KHO153" s="743"/>
      <c r="KHP153" s="743"/>
      <c r="KHQ153" s="743"/>
      <c r="KHR153" s="743"/>
      <c r="KHS153" s="743"/>
      <c r="KHT153" s="743"/>
      <c r="KHU153" s="743"/>
      <c r="KHV153" s="743"/>
      <c r="KHW153" s="743"/>
      <c r="KHX153" s="743"/>
      <c r="KHY153" s="743"/>
      <c r="KHZ153" s="743"/>
      <c r="KIA153" s="743"/>
      <c r="KIB153" s="743"/>
      <c r="KIC153" s="743"/>
      <c r="KID153" s="743"/>
      <c r="KIE153" s="743"/>
      <c r="KIF153" s="743"/>
      <c r="KIG153" s="743"/>
      <c r="KIH153" s="743"/>
      <c r="KII153" s="742"/>
      <c r="KIJ153" s="743"/>
      <c r="KIK153" s="743"/>
      <c r="KIL153" s="743"/>
      <c r="KIM153" s="743"/>
      <c r="KIN153" s="743"/>
      <c r="KIO153" s="743"/>
      <c r="KIP153" s="743"/>
      <c r="KIQ153" s="743"/>
      <c r="KIR153" s="743"/>
      <c r="KIS153" s="743"/>
      <c r="KIT153" s="743"/>
      <c r="KIU153" s="743"/>
      <c r="KIV153" s="743"/>
      <c r="KIW153" s="743"/>
      <c r="KIX153" s="743"/>
      <c r="KIY153" s="743"/>
      <c r="KIZ153" s="743"/>
      <c r="KJA153" s="743"/>
      <c r="KJB153" s="743"/>
      <c r="KJC153" s="743"/>
      <c r="KJD153" s="743"/>
      <c r="KJE153" s="743"/>
      <c r="KJF153" s="743"/>
      <c r="KJG153" s="743"/>
      <c r="KJH153" s="743"/>
      <c r="KJI153" s="743"/>
      <c r="KJJ153" s="743"/>
      <c r="KJK153" s="743"/>
      <c r="KJL153" s="743"/>
      <c r="KJM153" s="743"/>
      <c r="KJN153" s="742"/>
      <c r="KJO153" s="743"/>
      <c r="KJP153" s="743"/>
      <c r="KJQ153" s="743"/>
      <c r="KJR153" s="743"/>
      <c r="KJS153" s="743"/>
      <c r="KJT153" s="743"/>
      <c r="KJU153" s="743"/>
      <c r="KJV153" s="743"/>
      <c r="KJW153" s="743"/>
      <c r="KJX153" s="743"/>
      <c r="KJY153" s="743"/>
      <c r="KJZ153" s="743"/>
      <c r="KKA153" s="743"/>
      <c r="KKB153" s="743"/>
      <c r="KKC153" s="743"/>
      <c r="KKD153" s="743"/>
      <c r="KKE153" s="743"/>
      <c r="KKF153" s="743"/>
      <c r="KKG153" s="743"/>
      <c r="KKH153" s="743"/>
      <c r="KKI153" s="743"/>
      <c r="KKJ153" s="743"/>
      <c r="KKK153" s="743"/>
      <c r="KKL153" s="743"/>
      <c r="KKM153" s="743"/>
      <c r="KKN153" s="743"/>
      <c r="KKO153" s="743"/>
      <c r="KKP153" s="743"/>
      <c r="KKQ153" s="743"/>
      <c r="KKR153" s="743"/>
      <c r="KKS153" s="742"/>
      <c r="KKT153" s="743"/>
      <c r="KKU153" s="743"/>
      <c r="KKV153" s="743"/>
      <c r="KKW153" s="743"/>
      <c r="KKX153" s="743"/>
      <c r="KKY153" s="743"/>
      <c r="KKZ153" s="743"/>
      <c r="KLA153" s="743"/>
      <c r="KLB153" s="743"/>
      <c r="KLC153" s="743"/>
      <c r="KLD153" s="743"/>
      <c r="KLE153" s="743"/>
      <c r="KLF153" s="743"/>
      <c r="KLG153" s="743"/>
      <c r="KLH153" s="743"/>
      <c r="KLI153" s="743"/>
      <c r="KLJ153" s="743"/>
      <c r="KLK153" s="743"/>
      <c r="KLL153" s="743"/>
      <c r="KLM153" s="743"/>
      <c r="KLN153" s="743"/>
      <c r="KLO153" s="743"/>
      <c r="KLP153" s="743"/>
      <c r="KLQ153" s="743"/>
      <c r="KLR153" s="743"/>
      <c r="KLS153" s="743"/>
      <c r="KLT153" s="743"/>
      <c r="KLU153" s="743"/>
      <c r="KLV153" s="743"/>
      <c r="KLW153" s="743"/>
      <c r="KLX153" s="742"/>
      <c r="KLY153" s="743"/>
      <c r="KLZ153" s="743"/>
      <c r="KMA153" s="743"/>
      <c r="KMB153" s="743"/>
      <c r="KMC153" s="743"/>
      <c r="KMD153" s="743"/>
      <c r="KME153" s="743"/>
      <c r="KMF153" s="743"/>
      <c r="KMG153" s="743"/>
      <c r="KMH153" s="743"/>
      <c r="KMI153" s="743"/>
      <c r="KMJ153" s="743"/>
      <c r="KMK153" s="743"/>
      <c r="KML153" s="743"/>
      <c r="KMM153" s="743"/>
      <c r="KMN153" s="743"/>
      <c r="KMO153" s="743"/>
      <c r="KMP153" s="743"/>
      <c r="KMQ153" s="743"/>
      <c r="KMR153" s="743"/>
      <c r="KMS153" s="743"/>
      <c r="KMT153" s="743"/>
      <c r="KMU153" s="743"/>
      <c r="KMV153" s="743"/>
      <c r="KMW153" s="743"/>
      <c r="KMX153" s="743"/>
      <c r="KMY153" s="743"/>
      <c r="KMZ153" s="743"/>
      <c r="KNA153" s="743"/>
      <c r="KNB153" s="743"/>
      <c r="KNC153" s="742"/>
      <c r="KND153" s="743"/>
      <c r="KNE153" s="743"/>
      <c r="KNF153" s="743"/>
      <c r="KNG153" s="743"/>
      <c r="KNH153" s="743"/>
      <c r="KNI153" s="743"/>
      <c r="KNJ153" s="743"/>
      <c r="KNK153" s="743"/>
      <c r="KNL153" s="743"/>
      <c r="KNM153" s="743"/>
      <c r="KNN153" s="743"/>
      <c r="KNO153" s="743"/>
      <c r="KNP153" s="743"/>
      <c r="KNQ153" s="743"/>
      <c r="KNR153" s="743"/>
      <c r="KNS153" s="743"/>
      <c r="KNT153" s="743"/>
      <c r="KNU153" s="743"/>
      <c r="KNV153" s="743"/>
      <c r="KNW153" s="743"/>
      <c r="KNX153" s="743"/>
      <c r="KNY153" s="743"/>
      <c r="KNZ153" s="743"/>
      <c r="KOA153" s="743"/>
      <c r="KOB153" s="743"/>
      <c r="KOC153" s="743"/>
      <c r="KOD153" s="743"/>
      <c r="KOE153" s="743"/>
      <c r="KOF153" s="743"/>
      <c r="KOG153" s="743"/>
      <c r="KOH153" s="742"/>
      <c r="KOI153" s="743"/>
      <c r="KOJ153" s="743"/>
      <c r="KOK153" s="743"/>
      <c r="KOL153" s="743"/>
      <c r="KOM153" s="743"/>
      <c r="KON153" s="743"/>
      <c r="KOO153" s="743"/>
      <c r="KOP153" s="743"/>
      <c r="KOQ153" s="743"/>
      <c r="KOR153" s="743"/>
      <c r="KOS153" s="743"/>
      <c r="KOT153" s="743"/>
      <c r="KOU153" s="743"/>
      <c r="KOV153" s="743"/>
      <c r="KOW153" s="743"/>
      <c r="KOX153" s="743"/>
      <c r="KOY153" s="743"/>
      <c r="KOZ153" s="743"/>
      <c r="KPA153" s="743"/>
      <c r="KPB153" s="743"/>
      <c r="KPC153" s="743"/>
      <c r="KPD153" s="743"/>
      <c r="KPE153" s="743"/>
      <c r="KPF153" s="743"/>
      <c r="KPG153" s="743"/>
      <c r="KPH153" s="743"/>
      <c r="KPI153" s="743"/>
      <c r="KPJ153" s="743"/>
      <c r="KPK153" s="743"/>
      <c r="KPL153" s="743"/>
      <c r="KPM153" s="742"/>
      <c r="KPN153" s="743"/>
      <c r="KPO153" s="743"/>
      <c r="KPP153" s="743"/>
      <c r="KPQ153" s="743"/>
      <c r="KPR153" s="743"/>
      <c r="KPS153" s="743"/>
      <c r="KPT153" s="743"/>
      <c r="KPU153" s="743"/>
      <c r="KPV153" s="743"/>
      <c r="KPW153" s="743"/>
      <c r="KPX153" s="743"/>
      <c r="KPY153" s="743"/>
      <c r="KPZ153" s="743"/>
      <c r="KQA153" s="743"/>
      <c r="KQB153" s="743"/>
      <c r="KQC153" s="743"/>
      <c r="KQD153" s="743"/>
      <c r="KQE153" s="743"/>
      <c r="KQF153" s="743"/>
      <c r="KQG153" s="743"/>
      <c r="KQH153" s="743"/>
      <c r="KQI153" s="743"/>
      <c r="KQJ153" s="743"/>
      <c r="KQK153" s="743"/>
      <c r="KQL153" s="743"/>
      <c r="KQM153" s="743"/>
      <c r="KQN153" s="743"/>
      <c r="KQO153" s="743"/>
      <c r="KQP153" s="743"/>
      <c r="KQQ153" s="743"/>
      <c r="KQR153" s="742"/>
      <c r="KQS153" s="743"/>
      <c r="KQT153" s="743"/>
      <c r="KQU153" s="743"/>
      <c r="KQV153" s="743"/>
      <c r="KQW153" s="743"/>
      <c r="KQX153" s="743"/>
      <c r="KQY153" s="743"/>
      <c r="KQZ153" s="743"/>
      <c r="KRA153" s="743"/>
      <c r="KRB153" s="743"/>
      <c r="KRC153" s="743"/>
      <c r="KRD153" s="743"/>
      <c r="KRE153" s="743"/>
      <c r="KRF153" s="743"/>
      <c r="KRG153" s="743"/>
      <c r="KRH153" s="743"/>
      <c r="KRI153" s="743"/>
      <c r="KRJ153" s="743"/>
      <c r="KRK153" s="743"/>
      <c r="KRL153" s="743"/>
      <c r="KRM153" s="743"/>
      <c r="KRN153" s="743"/>
      <c r="KRO153" s="743"/>
      <c r="KRP153" s="743"/>
      <c r="KRQ153" s="743"/>
      <c r="KRR153" s="743"/>
      <c r="KRS153" s="743"/>
      <c r="KRT153" s="743"/>
      <c r="KRU153" s="743"/>
      <c r="KRV153" s="743"/>
      <c r="KRW153" s="742"/>
      <c r="KRX153" s="743"/>
      <c r="KRY153" s="743"/>
      <c r="KRZ153" s="743"/>
      <c r="KSA153" s="743"/>
      <c r="KSB153" s="743"/>
      <c r="KSC153" s="743"/>
      <c r="KSD153" s="743"/>
      <c r="KSE153" s="743"/>
      <c r="KSF153" s="743"/>
      <c r="KSG153" s="743"/>
      <c r="KSH153" s="743"/>
      <c r="KSI153" s="743"/>
      <c r="KSJ153" s="743"/>
      <c r="KSK153" s="743"/>
      <c r="KSL153" s="743"/>
      <c r="KSM153" s="743"/>
      <c r="KSN153" s="743"/>
      <c r="KSO153" s="743"/>
      <c r="KSP153" s="743"/>
      <c r="KSQ153" s="743"/>
      <c r="KSR153" s="743"/>
      <c r="KSS153" s="743"/>
      <c r="KST153" s="743"/>
      <c r="KSU153" s="743"/>
      <c r="KSV153" s="743"/>
      <c r="KSW153" s="743"/>
      <c r="KSX153" s="743"/>
      <c r="KSY153" s="743"/>
      <c r="KSZ153" s="743"/>
      <c r="KTA153" s="743"/>
      <c r="KTB153" s="742"/>
      <c r="KTC153" s="743"/>
      <c r="KTD153" s="743"/>
      <c r="KTE153" s="743"/>
      <c r="KTF153" s="743"/>
      <c r="KTG153" s="743"/>
      <c r="KTH153" s="743"/>
      <c r="KTI153" s="743"/>
      <c r="KTJ153" s="743"/>
      <c r="KTK153" s="743"/>
      <c r="KTL153" s="743"/>
      <c r="KTM153" s="743"/>
      <c r="KTN153" s="743"/>
      <c r="KTO153" s="743"/>
      <c r="KTP153" s="743"/>
      <c r="KTQ153" s="743"/>
      <c r="KTR153" s="743"/>
      <c r="KTS153" s="743"/>
      <c r="KTT153" s="743"/>
      <c r="KTU153" s="743"/>
      <c r="KTV153" s="743"/>
      <c r="KTW153" s="743"/>
      <c r="KTX153" s="743"/>
      <c r="KTY153" s="743"/>
      <c r="KTZ153" s="743"/>
      <c r="KUA153" s="743"/>
      <c r="KUB153" s="743"/>
      <c r="KUC153" s="743"/>
      <c r="KUD153" s="743"/>
      <c r="KUE153" s="743"/>
      <c r="KUF153" s="743"/>
      <c r="KUG153" s="742"/>
      <c r="KUH153" s="743"/>
      <c r="KUI153" s="743"/>
      <c r="KUJ153" s="743"/>
      <c r="KUK153" s="743"/>
      <c r="KUL153" s="743"/>
      <c r="KUM153" s="743"/>
      <c r="KUN153" s="743"/>
      <c r="KUO153" s="743"/>
      <c r="KUP153" s="743"/>
      <c r="KUQ153" s="743"/>
      <c r="KUR153" s="743"/>
      <c r="KUS153" s="743"/>
      <c r="KUT153" s="743"/>
      <c r="KUU153" s="743"/>
      <c r="KUV153" s="743"/>
      <c r="KUW153" s="743"/>
      <c r="KUX153" s="743"/>
      <c r="KUY153" s="743"/>
      <c r="KUZ153" s="743"/>
      <c r="KVA153" s="743"/>
      <c r="KVB153" s="743"/>
      <c r="KVC153" s="743"/>
      <c r="KVD153" s="743"/>
      <c r="KVE153" s="743"/>
      <c r="KVF153" s="743"/>
      <c r="KVG153" s="743"/>
      <c r="KVH153" s="743"/>
      <c r="KVI153" s="743"/>
      <c r="KVJ153" s="743"/>
      <c r="KVK153" s="743"/>
      <c r="KVL153" s="742"/>
      <c r="KVM153" s="743"/>
      <c r="KVN153" s="743"/>
      <c r="KVO153" s="743"/>
      <c r="KVP153" s="743"/>
      <c r="KVQ153" s="743"/>
      <c r="KVR153" s="743"/>
      <c r="KVS153" s="743"/>
      <c r="KVT153" s="743"/>
      <c r="KVU153" s="743"/>
      <c r="KVV153" s="743"/>
      <c r="KVW153" s="743"/>
      <c r="KVX153" s="743"/>
      <c r="KVY153" s="743"/>
      <c r="KVZ153" s="743"/>
      <c r="KWA153" s="743"/>
      <c r="KWB153" s="743"/>
      <c r="KWC153" s="743"/>
      <c r="KWD153" s="743"/>
      <c r="KWE153" s="743"/>
      <c r="KWF153" s="743"/>
      <c r="KWG153" s="743"/>
      <c r="KWH153" s="743"/>
      <c r="KWI153" s="743"/>
      <c r="KWJ153" s="743"/>
      <c r="KWK153" s="743"/>
      <c r="KWL153" s="743"/>
      <c r="KWM153" s="743"/>
      <c r="KWN153" s="743"/>
      <c r="KWO153" s="743"/>
      <c r="KWP153" s="743"/>
      <c r="KWQ153" s="742"/>
      <c r="KWR153" s="743"/>
      <c r="KWS153" s="743"/>
      <c r="KWT153" s="743"/>
      <c r="KWU153" s="743"/>
      <c r="KWV153" s="743"/>
      <c r="KWW153" s="743"/>
      <c r="KWX153" s="743"/>
      <c r="KWY153" s="743"/>
      <c r="KWZ153" s="743"/>
      <c r="KXA153" s="743"/>
      <c r="KXB153" s="743"/>
      <c r="KXC153" s="743"/>
      <c r="KXD153" s="743"/>
      <c r="KXE153" s="743"/>
      <c r="KXF153" s="743"/>
      <c r="KXG153" s="743"/>
      <c r="KXH153" s="743"/>
      <c r="KXI153" s="743"/>
      <c r="KXJ153" s="743"/>
      <c r="KXK153" s="743"/>
      <c r="KXL153" s="743"/>
      <c r="KXM153" s="743"/>
      <c r="KXN153" s="743"/>
      <c r="KXO153" s="743"/>
      <c r="KXP153" s="743"/>
      <c r="KXQ153" s="743"/>
      <c r="KXR153" s="743"/>
      <c r="KXS153" s="743"/>
      <c r="KXT153" s="743"/>
      <c r="KXU153" s="743"/>
      <c r="KXV153" s="742"/>
      <c r="KXW153" s="743"/>
      <c r="KXX153" s="743"/>
      <c r="KXY153" s="743"/>
      <c r="KXZ153" s="743"/>
      <c r="KYA153" s="743"/>
      <c r="KYB153" s="743"/>
      <c r="KYC153" s="743"/>
      <c r="KYD153" s="743"/>
      <c r="KYE153" s="743"/>
      <c r="KYF153" s="743"/>
      <c r="KYG153" s="743"/>
      <c r="KYH153" s="743"/>
      <c r="KYI153" s="743"/>
      <c r="KYJ153" s="743"/>
      <c r="KYK153" s="743"/>
      <c r="KYL153" s="743"/>
      <c r="KYM153" s="743"/>
      <c r="KYN153" s="743"/>
      <c r="KYO153" s="743"/>
      <c r="KYP153" s="743"/>
      <c r="KYQ153" s="743"/>
      <c r="KYR153" s="743"/>
      <c r="KYS153" s="743"/>
      <c r="KYT153" s="743"/>
      <c r="KYU153" s="743"/>
      <c r="KYV153" s="743"/>
      <c r="KYW153" s="743"/>
      <c r="KYX153" s="743"/>
      <c r="KYY153" s="743"/>
      <c r="KYZ153" s="743"/>
      <c r="KZA153" s="742"/>
      <c r="KZB153" s="743"/>
      <c r="KZC153" s="743"/>
      <c r="KZD153" s="743"/>
      <c r="KZE153" s="743"/>
      <c r="KZF153" s="743"/>
      <c r="KZG153" s="743"/>
      <c r="KZH153" s="743"/>
      <c r="KZI153" s="743"/>
      <c r="KZJ153" s="743"/>
      <c r="KZK153" s="743"/>
      <c r="KZL153" s="743"/>
      <c r="KZM153" s="743"/>
      <c r="KZN153" s="743"/>
      <c r="KZO153" s="743"/>
      <c r="KZP153" s="743"/>
      <c r="KZQ153" s="743"/>
      <c r="KZR153" s="743"/>
      <c r="KZS153" s="743"/>
      <c r="KZT153" s="743"/>
      <c r="KZU153" s="743"/>
      <c r="KZV153" s="743"/>
      <c r="KZW153" s="743"/>
      <c r="KZX153" s="743"/>
      <c r="KZY153" s="743"/>
      <c r="KZZ153" s="743"/>
      <c r="LAA153" s="743"/>
      <c r="LAB153" s="743"/>
      <c r="LAC153" s="743"/>
      <c r="LAD153" s="743"/>
      <c r="LAE153" s="743"/>
      <c r="LAF153" s="742"/>
      <c r="LAG153" s="743"/>
      <c r="LAH153" s="743"/>
      <c r="LAI153" s="743"/>
      <c r="LAJ153" s="743"/>
      <c r="LAK153" s="743"/>
      <c r="LAL153" s="743"/>
      <c r="LAM153" s="743"/>
      <c r="LAN153" s="743"/>
      <c r="LAO153" s="743"/>
      <c r="LAP153" s="743"/>
      <c r="LAQ153" s="743"/>
      <c r="LAR153" s="743"/>
      <c r="LAS153" s="743"/>
      <c r="LAT153" s="743"/>
      <c r="LAU153" s="743"/>
      <c r="LAV153" s="743"/>
      <c r="LAW153" s="743"/>
      <c r="LAX153" s="743"/>
      <c r="LAY153" s="743"/>
      <c r="LAZ153" s="743"/>
      <c r="LBA153" s="743"/>
      <c r="LBB153" s="743"/>
      <c r="LBC153" s="743"/>
      <c r="LBD153" s="743"/>
      <c r="LBE153" s="743"/>
      <c r="LBF153" s="743"/>
      <c r="LBG153" s="743"/>
      <c r="LBH153" s="743"/>
      <c r="LBI153" s="743"/>
      <c r="LBJ153" s="743"/>
      <c r="LBK153" s="742"/>
      <c r="LBL153" s="743"/>
      <c r="LBM153" s="743"/>
      <c r="LBN153" s="743"/>
      <c r="LBO153" s="743"/>
      <c r="LBP153" s="743"/>
      <c r="LBQ153" s="743"/>
      <c r="LBR153" s="743"/>
      <c r="LBS153" s="743"/>
      <c r="LBT153" s="743"/>
      <c r="LBU153" s="743"/>
      <c r="LBV153" s="743"/>
      <c r="LBW153" s="743"/>
      <c r="LBX153" s="743"/>
      <c r="LBY153" s="743"/>
      <c r="LBZ153" s="743"/>
      <c r="LCA153" s="743"/>
      <c r="LCB153" s="743"/>
      <c r="LCC153" s="743"/>
      <c r="LCD153" s="743"/>
      <c r="LCE153" s="743"/>
      <c r="LCF153" s="743"/>
      <c r="LCG153" s="743"/>
      <c r="LCH153" s="743"/>
      <c r="LCI153" s="743"/>
      <c r="LCJ153" s="743"/>
      <c r="LCK153" s="743"/>
      <c r="LCL153" s="743"/>
      <c r="LCM153" s="743"/>
      <c r="LCN153" s="743"/>
      <c r="LCO153" s="743"/>
      <c r="LCP153" s="742"/>
      <c r="LCQ153" s="743"/>
      <c r="LCR153" s="743"/>
      <c r="LCS153" s="743"/>
      <c r="LCT153" s="743"/>
      <c r="LCU153" s="743"/>
      <c r="LCV153" s="743"/>
      <c r="LCW153" s="743"/>
      <c r="LCX153" s="743"/>
      <c r="LCY153" s="743"/>
      <c r="LCZ153" s="743"/>
      <c r="LDA153" s="743"/>
      <c r="LDB153" s="743"/>
      <c r="LDC153" s="743"/>
      <c r="LDD153" s="743"/>
      <c r="LDE153" s="743"/>
      <c r="LDF153" s="743"/>
      <c r="LDG153" s="743"/>
      <c r="LDH153" s="743"/>
      <c r="LDI153" s="743"/>
      <c r="LDJ153" s="743"/>
      <c r="LDK153" s="743"/>
      <c r="LDL153" s="743"/>
      <c r="LDM153" s="743"/>
      <c r="LDN153" s="743"/>
      <c r="LDO153" s="743"/>
      <c r="LDP153" s="743"/>
      <c r="LDQ153" s="743"/>
      <c r="LDR153" s="743"/>
      <c r="LDS153" s="743"/>
      <c r="LDT153" s="743"/>
      <c r="LDU153" s="742"/>
      <c r="LDV153" s="743"/>
      <c r="LDW153" s="743"/>
      <c r="LDX153" s="743"/>
      <c r="LDY153" s="743"/>
      <c r="LDZ153" s="743"/>
      <c r="LEA153" s="743"/>
      <c r="LEB153" s="743"/>
      <c r="LEC153" s="743"/>
      <c r="LED153" s="743"/>
      <c r="LEE153" s="743"/>
      <c r="LEF153" s="743"/>
      <c r="LEG153" s="743"/>
      <c r="LEH153" s="743"/>
      <c r="LEI153" s="743"/>
      <c r="LEJ153" s="743"/>
      <c r="LEK153" s="743"/>
      <c r="LEL153" s="743"/>
      <c r="LEM153" s="743"/>
      <c r="LEN153" s="743"/>
      <c r="LEO153" s="743"/>
      <c r="LEP153" s="743"/>
      <c r="LEQ153" s="743"/>
      <c r="LER153" s="743"/>
      <c r="LES153" s="743"/>
      <c r="LET153" s="743"/>
      <c r="LEU153" s="743"/>
      <c r="LEV153" s="743"/>
      <c r="LEW153" s="743"/>
      <c r="LEX153" s="743"/>
      <c r="LEY153" s="743"/>
      <c r="LEZ153" s="742"/>
      <c r="LFA153" s="743"/>
      <c r="LFB153" s="743"/>
      <c r="LFC153" s="743"/>
      <c r="LFD153" s="743"/>
      <c r="LFE153" s="743"/>
      <c r="LFF153" s="743"/>
      <c r="LFG153" s="743"/>
      <c r="LFH153" s="743"/>
      <c r="LFI153" s="743"/>
      <c r="LFJ153" s="743"/>
      <c r="LFK153" s="743"/>
      <c r="LFL153" s="743"/>
      <c r="LFM153" s="743"/>
      <c r="LFN153" s="743"/>
      <c r="LFO153" s="743"/>
      <c r="LFP153" s="743"/>
      <c r="LFQ153" s="743"/>
      <c r="LFR153" s="743"/>
      <c r="LFS153" s="743"/>
      <c r="LFT153" s="743"/>
      <c r="LFU153" s="743"/>
      <c r="LFV153" s="743"/>
      <c r="LFW153" s="743"/>
      <c r="LFX153" s="743"/>
      <c r="LFY153" s="743"/>
      <c r="LFZ153" s="743"/>
      <c r="LGA153" s="743"/>
      <c r="LGB153" s="743"/>
      <c r="LGC153" s="743"/>
      <c r="LGD153" s="743"/>
      <c r="LGE153" s="742"/>
      <c r="LGF153" s="743"/>
      <c r="LGG153" s="743"/>
      <c r="LGH153" s="743"/>
      <c r="LGI153" s="743"/>
      <c r="LGJ153" s="743"/>
      <c r="LGK153" s="743"/>
      <c r="LGL153" s="743"/>
      <c r="LGM153" s="743"/>
      <c r="LGN153" s="743"/>
      <c r="LGO153" s="743"/>
      <c r="LGP153" s="743"/>
      <c r="LGQ153" s="743"/>
      <c r="LGR153" s="743"/>
      <c r="LGS153" s="743"/>
      <c r="LGT153" s="743"/>
      <c r="LGU153" s="743"/>
      <c r="LGV153" s="743"/>
      <c r="LGW153" s="743"/>
      <c r="LGX153" s="743"/>
      <c r="LGY153" s="743"/>
      <c r="LGZ153" s="743"/>
      <c r="LHA153" s="743"/>
      <c r="LHB153" s="743"/>
      <c r="LHC153" s="743"/>
      <c r="LHD153" s="743"/>
      <c r="LHE153" s="743"/>
      <c r="LHF153" s="743"/>
      <c r="LHG153" s="743"/>
      <c r="LHH153" s="743"/>
      <c r="LHI153" s="743"/>
      <c r="LHJ153" s="742"/>
      <c r="LHK153" s="743"/>
      <c r="LHL153" s="743"/>
      <c r="LHM153" s="743"/>
      <c r="LHN153" s="743"/>
      <c r="LHO153" s="743"/>
      <c r="LHP153" s="743"/>
      <c r="LHQ153" s="743"/>
      <c r="LHR153" s="743"/>
      <c r="LHS153" s="743"/>
      <c r="LHT153" s="743"/>
      <c r="LHU153" s="743"/>
      <c r="LHV153" s="743"/>
      <c r="LHW153" s="743"/>
      <c r="LHX153" s="743"/>
      <c r="LHY153" s="743"/>
      <c r="LHZ153" s="743"/>
      <c r="LIA153" s="743"/>
      <c r="LIB153" s="743"/>
      <c r="LIC153" s="743"/>
      <c r="LID153" s="743"/>
      <c r="LIE153" s="743"/>
      <c r="LIF153" s="743"/>
      <c r="LIG153" s="743"/>
      <c r="LIH153" s="743"/>
      <c r="LII153" s="743"/>
      <c r="LIJ153" s="743"/>
      <c r="LIK153" s="743"/>
      <c r="LIL153" s="743"/>
      <c r="LIM153" s="743"/>
      <c r="LIN153" s="743"/>
      <c r="LIO153" s="742"/>
      <c r="LIP153" s="743"/>
      <c r="LIQ153" s="743"/>
      <c r="LIR153" s="743"/>
      <c r="LIS153" s="743"/>
      <c r="LIT153" s="743"/>
      <c r="LIU153" s="743"/>
      <c r="LIV153" s="743"/>
      <c r="LIW153" s="743"/>
      <c r="LIX153" s="743"/>
      <c r="LIY153" s="743"/>
      <c r="LIZ153" s="743"/>
      <c r="LJA153" s="743"/>
      <c r="LJB153" s="743"/>
      <c r="LJC153" s="743"/>
      <c r="LJD153" s="743"/>
      <c r="LJE153" s="743"/>
      <c r="LJF153" s="743"/>
      <c r="LJG153" s="743"/>
      <c r="LJH153" s="743"/>
      <c r="LJI153" s="743"/>
      <c r="LJJ153" s="743"/>
      <c r="LJK153" s="743"/>
      <c r="LJL153" s="743"/>
      <c r="LJM153" s="743"/>
      <c r="LJN153" s="743"/>
      <c r="LJO153" s="743"/>
      <c r="LJP153" s="743"/>
      <c r="LJQ153" s="743"/>
      <c r="LJR153" s="743"/>
      <c r="LJS153" s="743"/>
      <c r="LJT153" s="742"/>
      <c r="LJU153" s="743"/>
      <c r="LJV153" s="743"/>
      <c r="LJW153" s="743"/>
      <c r="LJX153" s="743"/>
      <c r="LJY153" s="743"/>
      <c r="LJZ153" s="743"/>
      <c r="LKA153" s="743"/>
      <c r="LKB153" s="743"/>
      <c r="LKC153" s="743"/>
      <c r="LKD153" s="743"/>
      <c r="LKE153" s="743"/>
      <c r="LKF153" s="743"/>
      <c r="LKG153" s="743"/>
      <c r="LKH153" s="743"/>
      <c r="LKI153" s="743"/>
      <c r="LKJ153" s="743"/>
      <c r="LKK153" s="743"/>
      <c r="LKL153" s="743"/>
      <c r="LKM153" s="743"/>
      <c r="LKN153" s="743"/>
      <c r="LKO153" s="743"/>
      <c r="LKP153" s="743"/>
      <c r="LKQ153" s="743"/>
      <c r="LKR153" s="743"/>
      <c r="LKS153" s="743"/>
      <c r="LKT153" s="743"/>
      <c r="LKU153" s="743"/>
      <c r="LKV153" s="743"/>
      <c r="LKW153" s="743"/>
      <c r="LKX153" s="743"/>
      <c r="LKY153" s="742"/>
      <c r="LKZ153" s="743"/>
      <c r="LLA153" s="743"/>
      <c r="LLB153" s="743"/>
      <c r="LLC153" s="743"/>
      <c r="LLD153" s="743"/>
      <c r="LLE153" s="743"/>
      <c r="LLF153" s="743"/>
      <c r="LLG153" s="743"/>
      <c r="LLH153" s="743"/>
      <c r="LLI153" s="743"/>
      <c r="LLJ153" s="743"/>
      <c r="LLK153" s="743"/>
      <c r="LLL153" s="743"/>
      <c r="LLM153" s="743"/>
      <c r="LLN153" s="743"/>
      <c r="LLO153" s="743"/>
      <c r="LLP153" s="743"/>
      <c r="LLQ153" s="743"/>
      <c r="LLR153" s="743"/>
      <c r="LLS153" s="743"/>
      <c r="LLT153" s="743"/>
      <c r="LLU153" s="743"/>
      <c r="LLV153" s="743"/>
      <c r="LLW153" s="743"/>
      <c r="LLX153" s="743"/>
      <c r="LLY153" s="743"/>
      <c r="LLZ153" s="743"/>
      <c r="LMA153" s="743"/>
      <c r="LMB153" s="743"/>
      <c r="LMC153" s="743"/>
      <c r="LMD153" s="742"/>
      <c r="LME153" s="743"/>
      <c r="LMF153" s="743"/>
      <c r="LMG153" s="743"/>
      <c r="LMH153" s="743"/>
      <c r="LMI153" s="743"/>
      <c r="LMJ153" s="743"/>
      <c r="LMK153" s="743"/>
      <c r="LML153" s="743"/>
      <c r="LMM153" s="743"/>
      <c r="LMN153" s="743"/>
      <c r="LMO153" s="743"/>
      <c r="LMP153" s="743"/>
      <c r="LMQ153" s="743"/>
      <c r="LMR153" s="743"/>
      <c r="LMS153" s="743"/>
      <c r="LMT153" s="743"/>
      <c r="LMU153" s="743"/>
      <c r="LMV153" s="743"/>
      <c r="LMW153" s="743"/>
      <c r="LMX153" s="743"/>
      <c r="LMY153" s="743"/>
      <c r="LMZ153" s="743"/>
      <c r="LNA153" s="743"/>
      <c r="LNB153" s="743"/>
      <c r="LNC153" s="743"/>
      <c r="LND153" s="743"/>
      <c r="LNE153" s="743"/>
      <c r="LNF153" s="743"/>
      <c r="LNG153" s="743"/>
      <c r="LNH153" s="743"/>
      <c r="LNI153" s="742"/>
      <c r="LNJ153" s="743"/>
      <c r="LNK153" s="743"/>
      <c r="LNL153" s="743"/>
      <c r="LNM153" s="743"/>
      <c r="LNN153" s="743"/>
      <c r="LNO153" s="743"/>
      <c r="LNP153" s="743"/>
      <c r="LNQ153" s="743"/>
      <c r="LNR153" s="743"/>
      <c r="LNS153" s="743"/>
      <c r="LNT153" s="743"/>
      <c r="LNU153" s="743"/>
      <c r="LNV153" s="743"/>
      <c r="LNW153" s="743"/>
      <c r="LNX153" s="743"/>
      <c r="LNY153" s="743"/>
      <c r="LNZ153" s="743"/>
      <c r="LOA153" s="743"/>
      <c r="LOB153" s="743"/>
      <c r="LOC153" s="743"/>
      <c r="LOD153" s="743"/>
      <c r="LOE153" s="743"/>
      <c r="LOF153" s="743"/>
      <c r="LOG153" s="743"/>
      <c r="LOH153" s="743"/>
      <c r="LOI153" s="743"/>
      <c r="LOJ153" s="743"/>
      <c r="LOK153" s="743"/>
      <c r="LOL153" s="743"/>
      <c r="LOM153" s="743"/>
      <c r="LON153" s="742"/>
      <c r="LOO153" s="743"/>
      <c r="LOP153" s="743"/>
      <c r="LOQ153" s="743"/>
      <c r="LOR153" s="743"/>
      <c r="LOS153" s="743"/>
      <c r="LOT153" s="743"/>
      <c r="LOU153" s="743"/>
      <c r="LOV153" s="743"/>
      <c r="LOW153" s="743"/>
      <c r="LOX153" s="743"/>
      <c r="LOY153" s="743"/>
      <c r="LOZ153" s="743"/>
      <c r="LPA153" s="743"/>
      <c r="LPB153" s="743"/>
      <c r="LPC153" s="743"/>
      <c r="LPD153" s="743"/>
      <c r="LPE153" s="743"/>
      <c r="LPF153" s="743"/>
      <c r="LPG153" s="743"/>
      <c r="LPH153" s="743"/>
      <c r="LPI153" s="743"/>
      <c r="LPJ153" s="743"/>
      <c r="LPK153" s="743"/>
      <c r="LPL153" s="743"/>
      <c r="LPM153" s="743"/>
      <c r="LPN153" s="743"/>
      <c r="LPO153" s="743"/>
      <c r="LPP153" s="743"/>
      <c r="LPQ153" s="743"/>
      <c r="LPR153" s="743"/>
      <c r="LPS153" s="742"/>
      <c r="LPT153" s="743"/>
      <c r="LPU153" s="743"/>
      <c r="LPV153" s="743"/>
      <c r="LPW153" s="743"/>
      <c r="LPX153" s="743"/>
      <c r="LPY153" s="743"/>
      <c r="LPZ153" s="743"/>
      <c r="LQA153" s="743"/>
      <c r="LQB153" s="743"/>
      <c r="LQC153" s="743"/>
      <c r="LQD153" s="743"/>
      <c r="LQE153" s="743"/>
      <c r="LQF153" s="743"/>
      <c r="LQG153" s="743"/>
      <c r="LQH153" s="743"/>
      <c r="LQI153" s="743"/>
      <c r="LQJ153" s="743"/>
      <c r="LQK153" s="743"/>
      <c r="LQL153" s="743"/>
      <c r="LQM153" s="743"/>
      <c r="LQN153" s="743"/>
      <c r="LQO153" s="743"/>
      <c r="LQP153" s="743"/>
      <c r="LQQ153" s="743"/>
      <c r="LQR153" s="743"/>
      <c r="LQS153" s="743"/>
      <c r="LQT153" s="743"/>
      <c r="LQU153" s="743"/>
      <c r="LQV153" s="743"/>
      <c r="LQW153" s="743"/>
      <c r="LQX153" s="742"/>
      <c r="LQY153" s="743"/>
      <c r="LQZ153" s="743"/>
      <c r="LRA153" s="743"/>
      <c r="LRB153" s="743"/>
      <c r="LRC153" s="743"/>
      <c r="LRD153" s="743"/>
      <c r="LRE153" s="743"/>
      <c r="LRF153" s="743"/>
      <c r="LRG153" s="743"/>
      <c r="LRH153" s="743"/>
      <c r="LRI153" s="743"/>
      <c r="LRJ153" s="743"/>
      <c r="LRK153" s="743"/>
      <c r="LRL153" s="743"/>
      <c r="LRM153" s="743"/>
      <c r="LRN153" s="743"/>
      <c r="LRO153" s="743"/>
      <c r="LRP153" s="743"/>
      <c r="LRQ153" s="743"/>
      <c r="LRR153" s="743"/>
      <c r="LRS153" s="743"/>
      <c r="LRT153" s="743"/>
      <c r="LRU153" s="743"/>
      <c r="LRV153" s="743"/>
      <c r="LRW153" s="743"/>
      <c r="LRX153" s="743"/>
      <c r="LRY153" s="743"/>
      <c r="LRZ153" s="743"/>
      <c r="LSA153" s="743"/>
      <c r="LSB153" s="743"/>
      <c r="LSC153" s="742"/>
      <c r="LSD153" s="743"/>
      <c r="LSE153" s="743"/>
      <c r="LSF153" s="743"/>
      <c r="LSG153" s="743"/>
      <c r="LSH153" s="743"/>
      <c r="LSI153" s="743"/>
      <c r="LSJ153" s="743"/>
      <c r="LSK153" s="743"/>
      <c r="LSL153" s="743"/>
      <c r="LSM153" s="743"/>
      <c r="LSN153" s="743"/>
      <c r="LSO153" s="743"/>
      <c r="LSP153" s="743"/>
      <c r="LSQ153" s="743"/>
      <c r="LSR153" s="743"/>
      <c r="LSS153" s="743"/>
      <c r="LST153" s="743"/>
      <c r="LSU153" s="743"/>
      <c r="LSV153" s="743"/>
      <c r="LSW153" s="743"/>
      <c r="LSX153" s="743"/>
      <c r="LSY153" s="743"/>
      <c r="LSZ153" s="743"/>
      <c r="LTA153" s="743"/>
      <c r="LTB153" s="743"/>
      <c r="LTC153" s="743"/>
      <c r="LTD153" s="743"/>
      <c r="LTE153" s="743"/>
      <c r="LTF153" s="743"/>
      <c r="LTG153" s="743"/>
      <c r="LTH153" s="742"/>
      <c r="LTI153" s="743"/>
      <c r="LTJ153" s="743"/>
      <c r="LTK153" s="743"/>
      <c r="LTL153" s="743"/>
      <c r="LTM153" s="743"/>
      <c r="LTN153" s="743"/>
      <c r="LTO153" s="743"/>
      <c r="LTP153" s="743"/>
      <c r="LTQ153" s="743"/>
      <c r="LTR153" s="743"/>
      <c r="LTS153" s="743"/>
      <c r="LTT153" s="743"/>
      <c r="LTU153" s="743"/>
      <c r="LTV153" s="743"/>
      <c r="LTW153" s="743"/>
      <c r="LTX153" s="743"/>
      <c r="LTY153" s="743"/>
      <c r="LTZ153" s="743"/>
      <c r="LUA153" s="743"/>
      <c r="LUB153" s="743"/>
      <c r="LUC153" s="743"/>
      <c r="LUD153" s="743"/>
      <c r="LUE153" s="743"/>
      <c r="LUF153" s="743"/>
      <c r="LUG153" s="743"/>
      <c r="LUH153" s="743"/>
      <c r="LUI153" s="743"/>
      <c r="LUJ153" s="743"/>
      <c r="LUK153" s="743"/>
      <c r="LUL153" s="743"/>
      <c r="LUM153" s="742"/>
      <c r="LUN153" s="743"/>
      <c r="LUO153" s="743"/>
      <c r="LUP153" s="743"/>
      <c r="LUQ153" s="743"/>
      <c r="LUR153" s="743"/>
      <c r="LUS153" s="743"/>
      <c r="LUT153" s="743"/>
      <c r="LUU153" s="743"/>
      <c r="LUV153" s="743"/>
      <c r="LUW153" s="743"/>
      <c r="LUX153" s="743"/>
      <c r="LUY153" s="743"/>
      <c r="LUZ153" s="743"/>
      <c r="LVA153" s="743"/>
      <c r="LVB153" s="743"/>
      <c r="LVC153" s="743"/>
      <c r="LVD153" s="743"/>
      <c r="LVE153" s="743"/>
      <c r="LVF153" s="743"/>
      <c r="LVG153" s="743"/>
      <c r="LVH153" s="743"/>
      <c r="LVI153" s="743"/>
      <c r="LVJ153" s="743"/>
      <c r="LVK153" s="743"/>
      <c r="LVL153" s="743"/>
      <c r="LVM153" s="743"/>
      <c r="LVN153" s="743"/>
      <c r="LVO153" s="743"/>
      <c r="LVP153" s="743"/>
      <c r="LVQ153" s="743"/>
      <c r="LVR153" s="742"/>
      <c r="LVS153" s="743"/>
      <c r="LVT153" s="743"/>
      <c r="LVU153" s="743"/>
      <c r="LVV153" s="743"/>
      <c r="LVW153" s="743"/>
      <c r="LVX153" s="743"/>
      <c r="LVY153" s="743"/>
      <c r="LVZ153" s="743"/>
      <c r="LWA153" s="743"/>
      <c r="LWB153" s="743"/>
      <c r="LWC153" s="743"/>
      <c r="LWD153" s="743"/>
      <c r="LWE153" s="743"/>
      <c r="LWF153" s="743"/>
      <c r="LWG153" s="743"/>
      <c r="LWH153" s="743"/>
      <c r="LWI153" s="743"/>
      <c r="LWJ153" s="743"/>
      <c r="LWK153" s="743"/>
      <c r="LWL153" s="743"/>
      <c r="LWM153" s="743"/>
      <c r="LWN153" s="743"/>
      <c r="LWO153" s="743"/>
      <c r="LWP153" s="743"/>
      <c r="LWQ153" s="743"/>
      <c r="LWR153" s="743"/>
      <c r="LWS153" s="743"/>
      <c r="LWT153" s="743"/>
      <c r="LWU153" s="743"/>
      <c r="LWV153" s="743"/>
      <c r="LWW153" s="742"/>
      <c r="LWX153" s="743"/>
      <c r="LWY153" s="743"/>
      <c r="LWZ153" s="743"/>
      <c r="LXA153" s="743"/>
      <c r="LXB153" s="743"/>
      <c r="LXC153" s="743"/>
      <c r="LXD153" s="743"/>
      <c r="LXE153" s="743"/>
      <c r="LXF153" s="743"/>
      <c r="LXG153" s="743"/>
      <c r="LXH153" s="743"/>
      <c r="LXI153" s="743"/>
      <c r="LXJ153" s="743"/>
      <c r="LXK153" s="743"/>
      <c r="LXL153" s="743"/>
      <c r="LXM153" s="743"/>
      <c r="LXN153" s="743"/>
      <c r="LXO153" s="743"/>
      <c r="LXP153" s="743"/>
      <c r="LXQ153" s="743"/>
      <c r="LXR153" s="743"/>
      <c r="LXS153" s="743"/>
      <c r="LXT153" s="743"/>
      <c r="LXU153" s="743"/>
      <c r="LXV153" s="743"/>
      <c r="LXW153" s="743"/>
      <c r="LXX153" s="743"/>
      <c r="LXY153" s="743"/>
      <c r="LXZ153" s="743"/>
      <c r="LYA153" s="743"/>
      <c r="LYB153" s="742"/>
      <c r="LYC153" s="743"/>
      <c r="LYD153" s="743"/>
      <c r="LYE153" s="743"/>
      <c r="LYF153" s="743"/>
      <c r="LYG153" s="743"/>
      <c r="LYH153" s="743"/>
      <c r="LYI153" s="743"/>
      <c r="LYJ153" s="743"/>
      <c r="LYK153" s="743"/>
      <c r="LYL153" s="743"/>
      <c r="LYM153" s="743"/>
      <c r="LYN153" s="743"/>
      <c r="LYO153" s="743"/>
      <c r="LYP153" s="743"/>
      <c r="LYQ153" s="743"/>
      <c r="LYR153" s="743"/>
      <c r="LYS153" s="743"/>
      <c r="LYT153" s="743"/>
      <c r="LYU153" s="743"/>
      <c r="LYV153" s="743"/>
      <c r="LYW153" s="743"/>
      <c r="LYX153" s="743"/>
      <c r="LYY153" s="743"/>
      <c r="LYZ153" s="743"/>
      <c r="LZA153" s="743"/>
      <c r="LZB153" s="743"/>
      <c r="LZC153" s="743"/>
      <c r="LZD153" s="743"/>
      <c r="LZE153" s="743"/>
      <c r="LZF153" s="743"/>
      <c r="LZG153" s="742"/>
      <c r="LZH153" s="743"/>
      <c r="LZI153" s="743"/>
      <c r="LZJ153" s="743"/>
      <c r="LZK153" s="743"/>
      <c r="LZL153" s="743"/>
      <c r="LZM153" s="743"/>
      <c r="LZN153" s="743"/>
      <c r="LZO153" s="743"/>
      <c r="LZP153" s="743"/>
      <c r="LZQ153" s="743"/>
      <c r="LZR153" s="743"/>
      <c r="LZS153" s="743"/>
      <c r="LZT153" s="743"/>
      <c r="LZU153" s="743"/>
      <c r="LZV153" s="743"/>
      <c r="LZW153" s="743"/>
      <c r="LZX153" s="743"/>
      <c r="LZY153" s="743"/>
      <c r="LZZ153" s="743"/>
      <c r="MAA153" s="743"/>
      <c r="MAB153" s="743"/>
      <c r="MAC153" s="743"/>
      <c r="MAD153" s="743"/>
      <c r="MAE153" s="743"/>
      <c r="MAF153" s="743"/>
      <c r="MAG153" s="743"/>
      <c r="MAH153" s="743"/>
      <c r="MAI153" s="743"/>
      <c r="MAJ153" s="743"/>
      <c r="MAK153" s="743"/>
      <c r="MAL153" s="742"/>
      <c r="MAM153" s="743"/>
      <c r="MAN153" s="743"/>
      <c r="MAO153" s="743"/>
      <c r="MAP153" s="743"/>
      <c r="MAQ153" s="743"/>
      <c r="MAR153" s="743"/>
      <c r="MAS153" s="743"/>
      <c r="MAT153" s="743"/>
      <c r="MAU153" s="743"/>
      <c r="MAV153" s="743"/>
      <c r="MAW153" s="743"/>
      <c r="MAX153" s="743"/>
      <c r="MAY153" s="743"/>
      <c r="MAZ153" s="743"/>
      <c r="MBA153" s="743"/>
      <c r="MBB153" s="743"/>
      <c r="MBC153" s="743"/>
      <c r="MBD153" s="743"/>
      <c r="MBE153" s="743"/>
      <c r="MBF153" s="743"/>
      <c r="MBG153" s="743"/>
      <c r="MBH153" s="743"/>
      <c r="MBI153" s="743"/>
      <c r="MBJ153" s="743"/>
      <c r="MBK153" s="743"/>
      <c r="MBL153" s="743"/>
      <c r="MBM153" s="743"/>
      <c r="MBN153" s="743"/>
      <c r="MBO153" s="743"/>
      <c r="MBP153" s="743"/>
      <c r="MBQ153" s="742"/>
      <c r="MBR153" s="743"/>
      <c r="MBS153" s="743"/>
      <c r="MBT153" s="743"/>
      <c r="MBU153" s="743"/>
      <c r="MBV153" s="743"/>
      <c r="MBW153" s="743"/>
      <c r="MBX153" s="743"/>
      <c r="MBY153" s="743"/>
      <c r="MBZ153" s="743"/>
      <c r="MCA153" s="743"/>
      <c r="MCB153" s="743"/>
      <c r="MCC153" s="743"/>
      <c r="MCD153" s="743"/>
      <c r="MCE153" s="743"/>
      <c r="MCF153" s="743"/>
      <c r="MCG153" s="743"/>
      <c r="MCH153" s="743"/>
      <c r="MCI153" s="743"/>
      <c r="MCJ153" s="743"/>
      <c r="MCK153" s="743"/>
      <c r="MCL153" s="743"/>
      <c r="MCM153" s="743"/>
      <c r="MCN153" s="743"/>
      <c r="MCO153" s="743"/>
      <c r="MCP153" s="743"/>
      <c r="MCQ153" s="743"/>
      <c r="MCR153" s="743"/>
      <c r="MCS153" s="743"/>
      <c r="MCT153" s="743"/>
      <c r="MCU153" s="743"/>
      <c r="MCV153" s="742"/>
      <c r="MCW153" s="743"/>
      <c r="MCX153" s="743"/>
      <c r="MCY153" s="743"/>
      <c r="MCZ153" s="743"/>
      <c r="MDA153" s="743"/>
      <c r="MDB153" s="743"/>
      <c r="MDC153" s="743"/>
      <c r="MDD153" s="743"/>
      <c r="MDE153" s="743"/>
      <c r="MDF153" s="743"/>
      <c r="MDG153" s="743"/>
      <c r="MDH153" s="743"/>
      <c r="MDI153" s="743"/>
      <c r="MDJ153" s="743"/>
      <c r="MDK153" s="743"/>
      <c r="MDL153" s="743"/>
      <c r="MDM153" s="743"/>
      <c r="MDN153" s="743"/>
      <c r="MDO153" s="743"/>
      <c r="MDP153" s="743"/>
      <c r="MDQ153" s="743"/>
      <c r="MDR153" s="743"/>
      <c r="MDS153" s="743"/>
      <c r="MDT153" s="743"/>
      <c r="MDU153" s="743"/>
      <c r="MDV153" s="743"/>
      <c r="MDW153" s="743"/>
      <c r="MDX153" s="743"/>
      <c r="MDY153" s="743"/>
      <c r="MDZ153" s="743"/>
      <c r="MEA153" s="742"/>
      <c r="MEB153" s="743"/>
      <c r="MEC153" s="743"/>
      <c r="MED153" s="743"/>
      <c r="MEE153" s="743"/>
      <c r="MEF153" s="743"/>
      <c r="MEG153" s="743"/>
      <c r="MEH153" s="743"/>
      <c r="MEI153" s="743"/>
      <c r="MEJ153" s="743"/>
      <c r="MEK153" s="743"/>
      <c r="MEL153" s="743"/>
      <c r="MEM153" s="743"/>
      <c r="MEN153" s="743"/>
      <c r="MEO153" s="743"/>
      <c r="MEP153" s="743"/>
      <c r="MEQ153" s="743"/>
      <c r="MER153" s="743"/>
      <c r="MES153" s="743"/>
      <c r="MET153" s="743"/>
      <c r="MEU153" s="743"/>
      <c r="MEV153" s="743"/>
      <c r="MEW153" s="743"/>
      <c r="MEX153" s="743"/>
      <c r="MEY153" s="743"/>
      <c r="MEZ153" s="743"/>
      <c r="MFA153" s="743"/>
      <c r="MFB153" s="743"/>
      <c r="MFC153" s="743"/>
      <c r="MFD153" s="743"/>
      <c r="MFE153" s="743"/>
      <c r="MFF153" s="742"/>
      <c r="MFG153" s="743"/>
      <c r="MFH153" s="743"/>
      <c r="MFI153" s="743"/>
      <c r="MFJ153" s="743"/>
      <c r="MFK153" s="743"/>
      <c r="MFL153" s="743"/>
      <c r="MFM153" s="743"/>
      <c r="MFN153" s="743"/>
      <c r="MFO153" s="743"/>
      <c r="MFP153" s="743"/>
      <c r="MFQ153" s="743"/>
      <c r="MFR153" s="743"/>
      <c r="MFS153" s="743"/>
      <c r="MFT153" s="743"/>
      <c r="MFU153" s="743"/>
      <c r="MFV153" s="743"/>
      <c r="MFW153" s="743"/>
      <c r="MFX153" s="743"/>
      <c r="MFY153" s="743"/>
      <c r="MFZ153" s="743"/>
      <c r="MGA153" s="743"/>
      <c r="MGB153" s="743"/>
      <c r="MGC153" s="743"/>
      <c r="MGD153" s="743"/>
      <c r="MGE153" s="743"/>
      <c r="MGF153" s="743"/>
      <c r="MGG153" s="743"/>
      <c r="MGH153" s="743"/>
      <c r="MGI153" s="743"/>
      <c r="MGJ153" s="743"/>
      <c r="MGK153" s="742"/>
      <c r="MGL153" s="743"/>
      <c r="MGM153" s="743"/>
      <c r="MGN153" s="743"/>
      <c r="MGO153" s="743"/>
      <c r="MGP153" s="743"/>
      <c r="MGQ153" s="743"/>
      <c r="MGR153" s="743"/>
      <c r="MGS153" s="743"/>
      <c r="MGT153" s="743"/>
      <c r="MGU153" s="743"/>
      <c r="MGV153" s="743"/>
      <c r="MGW153" s="743"/>
      <c r="MGX153" s="743"/>
      <c r="MGY153" s="743"/>
      <c r="MGZ153" s="743"/>
      <c r="MHA153" s="743"/>
      <c r="MHB153" s="743"/>
      <c r="MHC153" s="743"/>
      <c r="MHD153" s="743"/>
      <c r="MHE153" s="743"/>
      <c r="MHF153" s="743"/>
      <c r="MHG153" s="743"/>
      <c r="MHH153" s="743"/>
      <c r="MHI153" s="743"/>
      <c r="MHJ153" s="743"/>
      <c r="MHK153" s="743"/>
      <c r="MHL153" s="743"/>
      <c r="MHM153" s="743"/>
      <c r="MHN153" s="743"/>
      <c r="MHO153" s="743"/>
      <c r="MHP153" s="742"/>
      <c r="MHQ153" s="743"/>
      <c r="MHR153" s="743"/>
      <c r="MHS153" s="743"/>
      <c r="MHT153" s="743"/>
      <c r="MHU153" s="743"/>
      <c r="MHV153" s="743"/>
      <c r="MHW153" s="743"/>
      <c r="MHX153" s="743"/>
      <c r="MHY153" s="743"/>
      <c r="MHZ153" s="743"/>
      <c r="MIA153" s="743"/>
      <c r="MIB153" s="743"/>
      <c r="MIC153" s="743"/>
      <c r="MID153" s="743"/>
      <c r="MIE153" s="743"/>
      <c r="MIF153" s="743"/>
      <c r="MIG153" s="743"/>
      <c r="MIH153" s="743"/>
      <c r="MII153" s="743"/>
      <c r="MIJ153" s="743"/>
      <c r="MIK153" s="743"/>
      <c r="MIL153" s="743"/>
      <c r="MIM153" s="743"/>
      <c r="MIN153" s="743"/>
      <c r="MIO153" s="743"/>
      <c r="MIP153" s="743"/>
      <c r="MIQ153" s="743"/>
      <c r="MIR153" s="743"/>
      <c r="MIS153" s="743"/>
      <c r="MIT153" s="743"/>
      <c r="MIU153" s="742"/>
      <c r="MIV153" s="743"/>
      <c r="MIW153" s="743"/>
      <c r="MIX153" s="743"/>
      <c r="MIY153" s="743"/>
      <c r="MIZ153" s="743"/>
      <c r="MJA153" s="743"/>
      <c r="MJB153" s="743"/>
      <c r="MJC153" s="743"/>
      <c r="MJD153" s="743"/>
      <c r="MJE153" s="743"/>
      <c r="MJF153" s="743"/>
      <c r="MJG153" s="743"/>
      <c r="MJH153" s="743"/>
      <c r="MJI153" s="743"/>
      <c r="MJJ153" s="743"/>
      <c r="MJK153" s="743"/>
      <c r="MJL153" s="743"/>
      <c r="MJM153" s="743"/>
      <c r="MJN153" s="743"/>
      <c r="MJO153" s="743"/>
      <c r="MJP153" s="743"/>
      <c r="MJQ153" s="743"/>
      <c r="MJR153" s="743"/>
      <c r="MJS153" s="743"/>
      <c r="MJT153" s="743"/>
      <c r="MJU153" s="743"/>
      <c r="MJV153" s="743"/>
      <c r="MJW153" s="743"/>
      <c r="MJX153" s="743"/>
      <c r="MJY153" s="743"/>
      <c r="MJZ153" s="742"/>
      <c r="MKA153" s="743"/>
      <c r="MKB153" s="743"/>
      <c r="MKC153" s="743"/>
      <c r="MKD153" s="743"/>
      <c r="MKE153" s="743"/>
      <c r="MKF153" s="743"/>
      <c r="MKG153" s="743"/>
      <c r="MKH153" s="743"/>
      <c r="MKI153" s="743"/>
      <c r="MKJ153" s="743"/>
      <c r="MKK153" s="743"/>
      <c r="MKL153" s="743"/>
      <c r="MKM153" s="743"/>
      <c r="MKN153" s="743"/>
      <c r="MKO153" s="743"/>
      <c r="MKP153" s="743"/>
      <c r="MKQ153" s="743"/>
      <c r="MKR153" s="743"/>
      <c r="MKS153" s="743"/>
      <c r="MKT153" s="743"/>
      <c r="MKU153" s="743"/>
      <c r="MKV153" s="743"/>
      <c r="MKW153" s="743"/>
      <c r="MKX153" s="743"/>
      <c r="MKY153" s="743"/>
      <c r="MKZ153" s="743"/>
      <c r="MLA153" s="743"/>
      <c r="MLB153" s="743"/>
      <c r="MLC153" s="743"/>
      <c r="MLD153" s="743"/>
      <c r="MLE153" s="742"/>
      <c r="MLF153" s="743"/>
      <c r="MLG153" s="743"/>
      <c r="MLH153" s="743"/>
      <c r="MLI153" s="743"/>
      <c r="MLJ153" s="743"/>
      <c r="MLK153" s="743"/>
      <c r="MLL153" s="743"/>
      <c r="MLM153" s="743"/>
      <c r="MLN153" s="743"/>
      <c r="MLO153" s="743"/>
      <c r="MLP153" s="743"/>
      <c r="MLQ153" s="743"/>
      <c r="MLR153" s="743"/>
      <c r="MLS153" s="743"/>
      <c r="MLT153" s="743"/>
      <c r="MLU153" s="743"/>
      <c r="MLV153" s="743"/>
      <c r="MLW153" s="743"/>
      <c r="MLX153" s="743"/>
      <c r="MLY153" s="743"/>
      <c r="MLZ153" s="743"/>
      <c r="MMA153" s="743"/>
      <c r="MMB153" s="743"/>
      <c r="MMC153" s="743"/>
      <c r="MMD153" s="743"/>
      <c r="MME153" s="743"/>
      <c r="MMF153" s="743"/>
      <c r="MMG153" s="743"/>
      <c r="MMH153" s="743"/>
      <c r="MMI153" s="743"/>
      <c r="MMJ153" s="742"/>
      <c r="MMK153" s="743"/>
      <c r="MML153" s="743"/>
      <c r="MMM153" s="743"/>
      <c r="MMN153" s="743"/>
      <c r="MMO153" s="743"/>
      <c r="MMP153" s="743"/>
      <c r="MMQ153" s="743"/>
      <c r="MMR153" s="743"/>
      <c r="MMS153" s="743"/>
      <c r="MMT153" s="743"/>
      <c r="MMU153" s="743"/>
      <c r="MMV153" s="743"/>
      <c r="MMW153" s="743"/>
      <c r="MMX153" s="743"/>
      <c r="MMY153" s="743"/>
      <c r="MMZ153" s="743"/>
      <c r="MNA153" s="743"/>
      <c r="MNB153" s="743"/>
      <c r="MNC153" s="743"/>
      <c r="MND153" s="743"/>
      <c r="MNE153" s="743"/>
      <c r="MNF153" s="743"/>
      <c r="MNG153" s="743"/>
      <c r="MNH153" s="743"/>
      <c r="MNI153" s="743"/>
      <c r="MNJ153" s="743"/>
      <c r="MNK153" s="743"/>
      <c r="MNL153" s="743"/>
      <c r="MNM153" s="743"/>
      <c r="MNN153" s="743"/>
      <c r="MNO153" s="742"/>
      <c r="MNP153" s="743"/>
      <c r="MNQ153" s="743"/>
      <c r="MNR153" s="743"/>
      <c r="MNS153" s="743"/>
      <c r="MNT153" s="743"/>
      <c r="MNU153" s="743"/>
      <c r="MNV153" s="743"/>
      <c r="MNW153" s="743"/>
      <c r="MNX153" s="743"/>
      <c r="MNY153" s="743"/>
      <c r="MNZ153" s="743"/>
      <c r="MOA153" s="743"/>
      <c r="MOB153" s="743"/>
      <c r="MOC153" s="743"/>
      <c r="MOD153" s="743"/>
      <c r="MOE153" s="743"/>
      <c r="MOF153" s="743"/>
      <c r="MOG153" s="743"/>
      <c r="MOH153" s="743"/>
      <c r="MOI153" s="743"/>
      <c r="MOJ153" s="743"/>
      <c r="MOK153" s="743"/>
      <c r="MOL153" s="743"/>
      <c r="MOM153" s="743"/>
      <c r="MON153" s="743"/>
      <c r="MOO153" s="743"/>
      <c r="MOP153" s="743"/>
      <c r="MOQ153" s="743"/>
      <c r="MOR153" s="743"/>
      <c r="MOS153" s="743"/>
      <c r="MOT153" s="742"/>
      <c r="MOU153" s="743"/>
      <c r="MOV153" s="743"/>
      <c r="MOW153" s="743"/>
      <c r="MOX153" s="743"/>
      <c r="MOY153" s="743"/>
      <c r="MOZ153" s="743"/>
      <c r="MPA153" s="743"/>
      <c r="MPB153" s="743"/>
      <c r="MPC153" s="743"/>
      <c r="MPD153" s="743"/>
      <c r="MPE153" s="743"/>
      <c r="MPF153" s="743"/>
      <c r="MPG153" s="743"/>
      <c r="MPH153" s="743"/>
      <c r="MPI153" s="743"/>
      <c r="MPJ153" s="743"/>
      <c r="MPK153" s="743"/>
      <c r="MPL153" s="743"/>
      <c r="MPM153" s="743"/>
      <c r="MPN153" s="743"/>
      <c r="MPO153" s="743"/>
      <c r="MPP153" s="743"/>
      <c r="MPQ153" s="743"/>
      <c r="MPR153" s="743"/>
      <c r="MPS153" s="743"/>
      <c r="MPT153" s="743"/>
      <c r="MPU153" s="743"/>
      <c r="MPV153" s="743"/>
      <c r="MPW153" s="743"/>
      <c r="MPX153" s="743"/>
      <c r="MPY153" s="742"/>
      <c r="MPZ153" s="743"/>
      <c r="MQA153" s="743"/>
      <c r="MQB153" s="743"/>
      <c r="MQC153" s="743"/>
      <c r="MQD153" s="743"/>
      <c r="MQE153" s="743"/>
      <c r="MQF153" s="743"/>
      <c r="MQG153" s="743"/>
      <c r="MQH153" s="743"/>
      <c r="MQI153" s="743"/>
      <c r="MQJ153" s="743"/>
      <c r="MQK153" s="743"/>
      <c r="MQL153" s="743"/>
      <c r="MQM153" s="743"/>
      <c r="MQN153" s="743"/>
      <c r="MQO153" s="743"/>
      <c r="MQP153" s="743"/>
      <c r="MQQ153" s="743"/>
      <c r="MQR153" s="743"/>
      <c r="MQS153" s="743"/>
      <c r="MQT153" s="743"/>
      <c r="MQU153" s="743"/>
      <c r="MQV153" s="743"/>
      <c r="MQW153" s="743"/>
      <c r="MQX153" s="743"/>
      <c r="MQY153" s="743"/>
      <c r="MQZ153" s="743"/>
      <c r="MRA153" s="743"/>
      <c r="MRB153" s="743"/>
      <c r="MRC153" s="743"/>
      <c r="MRD153" s="742"/>
      <c r="MRE153" s="743"/>
      <c r="MRF153" s="743"/>
      <c r="MRG153" s="743"/>
      <c r="MRH153" s="743"/>
      <c r="MRI153" s="743"/>
      <c r="MRJ153" s="743"/>
      <c r="MRK153" s="743"/>
      <c r="MRL153" s="743"/>
      <c r="MRM153" s="743"/>
      <c r="MRN153" s="743"/>
      <c r="MRO153" s="743"/>
      <c r="MRP153" s="743"/>
      <c r="MRQ153" s="743"/>
      <c r="MRR153" s="743"/>
      <c r="MRS153" s="743"/>
      <c r="MRT153" s="743"/>
      <c r="MRU153" s="743"/>
      <c r="MRV153" s="743"/>
      <c r="MRW153" s="743"/>
      <c r="MRX153" s="743"/>
      <c r="MRY153" s="743"/>
      <c r="MRZ153" s="743"/>
      <c r="MSA153" s="743"/>
      <c r="MSB153" s="743"/>
      <c r="MSC153" s="743"/>
      <c r="MSD153" s="743"/>
      <c r="MSE153" s="743"/>
      <c r="MSF153" s="743"/>
      <c r="MSG153" s="743"/>
      <c r="MSH153" s="743"/>
      <c r="MSI153" s="742"/>
      <c r="MSJ153" s="743"/>
      <c r="MSK153" s="743"/>
      <c r="MSL153" s="743"/>
      <c r="MSM153" s="743"/>
      <c r="MSN153" s="743"/>
      <c r="MSO153" s="743"/>
      <c r="MSP153" s="743"/>
      <c r="MSQ153" s="743"/>
      <c r="MSR153" s="743"/>
      <c r="MSS153" s="743"/>
      <c r="MST153" s="743"/>
      <c r="MSU153" s="743"/>
      <c r="MSV153" s="743"/>
      <c r="MSW153" s="743"/>
      <c r="MSX153" s="743"/>
      <c r="MSY153" s="743"/>
      <c r="MSZ153" s="743"/>
      <c r="MTA153" s="743"/>
      <c r="MTB153" s="743"/>
      <c r="MTC153" s="743"/>
      <c r="MTD153" s="743"/>
      <c r="MTE153" s="743"/>
      <c r="MTF153" s="743"/>
      <c r="MTG153" s="743"/>
      <c r="MTH153" s="743"/>
      <c r="MTI153" s="743"/>
      <c r="MTJ153" s="743"/>
      <c r="MTK153" s="743"/>
      <c r="MTL153" s="743"/>
      <c r="MTM153" s="743"/>
      <c r="MTN153" s="742"/>
      <c r="MTO153" s="743"/>
      <c r="MTP153" s="743"/>
      <c r="MTQ153" s="743"/>
      <c r="MTR153" s="743"/>
      <c r="MTS153" s="743"/>
      <c r="MTT153" s="743"/>
      <c r="MTU153" s="743"/>
      <c r="MTV153" s="743"/>
      <c r="MTW153" s="743"/>
      <c r="MTX153" s="743"/>
      <c r="MTY153" s="743"/>
      <c r="MTZ153" s="743"/>
      <c r="MUA153" s="743"/>
      <c r="MUB153" s="743"/>
      <c r="MUC153" s="743"/>
      <c r="MUD153" s="743"/>
      <c r="MUE153" s="743"/>
      <c r="MUF153" s="743"/>
      <c r="MUG153" s="743"/>
      <c r="MUH153" s="743"/>
      <c r="MUI153" s="743"/>
      <c r="MUJ153" s="743"/>
      <c r="MUK153" s="743"/>
      <c r="MUL153" s="743"/>
      <c r="MUM153" s="743"/>
      <c r="MUN153" s="743"/>
      <c r="MUO153" s="743"/>
      <c r="MUP153" s="743"/>
      <c r="MUQ153" s="743"/>
      <c r="MUR153" s="743"/>
      <c r="MUS153" s="742"/>
      <c r="MUT153" s="743"/>
      <c r="MUU153" s="743"/>
      <c r="MUV153" s="743"/>
      <c r="MUW153" s="743"/>
      <c r="MUX153" s="743"/>
      <c r="MUY153" s="743"/>
      <c r="MUZ153" s="743"/>
      <c r="MVA153" s="743"/>
      <c r="MVB153" s="743"/>
      <c r="MVC153" s="743"/>
      <c r="MVD153" s="743"/>
      <c r="MVE153" s="743"/>
      <c r="MVF153" s="743"/>
      <c r="MVG153" s="743"/>
      <c r="MVH153" s="743"/>
      <c r="MVI153" s="743"/>
      <c r="MVJ153" s="743"/>
      <c r="MVK153" s="743"/>
      <c r="MVL153" s="743"/>
      <c r="MVM153" s="743"/>
      <c r="MVN153" s="743"/>
      <c r="MVO153" s="743"/>
      <c r="MVP153" s="743"/>
      <c r="MVQ153" s="743"/>
      <c r="MVR153" s="743"/>
      <c r="MVS153" s="743"/>
      <c r="MVT153" s="743"/>
      <c r="MVU153" s="743"/>
      <c r="MVV153" s="743"/>
      <c r="MVW153" s="743"/>
      <c r="MVX153" s="742"/>
      <c r="MVY153" s="743"/>
      <c r="MVZ153" s="743"/>
      <c r="MWA153" s="743"/>
      <c r="MWB153" s="743"/>
      <c r="MWC153" s="743"/>
      <c r="MWD153" s="743"/>
      <c r="MWE153" s="743"/>
      <c r="MWF153" s="743"/>
      <c r="MWG153" s="743"/>
      <c r="MWH153" s="743"/>
      <c r="MWI153" s="743"/>
      <c r="MWJ153" s="743"/>
      <c r="MWK153" s="743"/>
      <c r="MWL153" s="743"/>
      <c r="MWM153" s="743"/>
      <c r="MWN153" s="743"/>
      <c r="MWO153" s="743"/>
      <c r="MWP153" s="743"/>
      <c r="MWQ153" s="743"/>
      <c r="MWR153" s="743"/>
      <c r="MWS153" s="743"/>
      <c r="MWT153" s="743"/>
      <c r="MWU153" s="743"/>
      <c r="MWV153" s="743"/>
      <c r="MWW153" s="743"/>
      <c r="MWX153" s="743"/>
      <c r="MWY153" s="743"/>
      <c r="MWZ153" s="743"/>
      <c r="MXA153" s="743"/>
      <c r="MXB153" s="743"/>
      <c r="MXC153" s="742"/>
      <c r="MXD153" s="743"/>
      <c r="MXE153" s="743"/>
      <c r="MXF153" s="743"/>
      <c r="MXG153" s="743"/>
      <c r="MXH153" s="743"/>
      <c r="MXI153" s="743"/>
      <c r="MXJ153" s="743"/>
      <c r="MXK153" s="743"/>
      <c r="MXL153" s="743"/>
      <c r="MXM153" s="743"/>
      <c r="MXN153" s="743"/>
      <c r="MXO153" s="743"/>
      <c r="MXP153" s="743"/>
      <c r="MXQ153" s="743"/>
      <c r="MXR153" s="743"/>
      <c r="MXS153" s="743"/>
      <c r="MXT153" s="743"/>
      <c r="MXU153" s="743"/>
      <c r="MXV153" s="743"/>
      <c r="MXW153" s="743"/>
      <c r="MXX153" s="743"/>
      <c r="MXY153" s="743"/>
      <c r="MXZ153" s="743"/>
      <c r="MYA153" s="743"/>
      <c r="MYB153" s="743"/>
      <c r="MYC153" s="743"/>
      <c r="MYD153" s="743"/>
      <c r="MYE153" s="743"/>
      <c r="MYF153" s="743"/>
      <c r="MYG153" s="743"/>
      <c r="MYH153" s="742"/>
      <c r="MYI153" s="743"/>
      <c r="MYJ153" s="743"/>
      <c r="MYK153" s="743"/>
      <c r="MYL153" s="743"/>
      <c r="MYM153" s="743"/>
      <c r="MYN153" s="743"/>
      <c r="MYO153" s="743"/>
      <c r="MYP153" s="743"/>
      <c r="MYQ153" s="743"/>
      <c r="MYR153" s="743"/>
      <c r="MYS153" s="743"/>
      <c r="MYT153" s="743"/>
      <c r="MYU153" s="743"/>
      <c r="MYV153" s="743"/>
      <c r="MYW153" s="743"/>
      <c r="MYX153" s="743"/>
      <c r="MYY153" s="743"/>
      <c r="MYZ153" s="743"/>
      <c r="MZA153" s="743"/>
      <c r="MZB153" s="743"/>
      <c r="MZC153" s="743"/>
      <c r="MZD153" s="743"/>
      <c r="MZE153" s="743"/>
      <c r="MZF153" s="743"/>
      <c r="MZG153" s="743"/>
      <c r="MZH153" s="743"/>
      <c r="MZI153" s="743"/>
      <c r="MZJ153" s="743"/>
      <c r="MZK153" s="743"/>
      <c r="MZL153" s="743"/>
      <c r="MZM153" s="742"/>
      <c r="MZN153" s="743"/>
      <c r="MZO153" s="743"/>
      <c r="MZP153" s="743"/>
      <c r="MZQ153" s="743"/>
      <c r="MZR153" s="743"/>
      <c r="MZS153" s="743"/>
      <c r="MZT153" s="743"/>
      <c r="MZU153" s="743"/>
      <c r="MZV153" s="743"/>
      <c r="MZW153" s="743"/>
      <c r="MZX153" s="743"/>
      <c r="MZY153" s="743"/>
      <c r="MZZ153" s="743"/>
      <c r="NAA153" s="743"/>
      <c r="NAB153" s="743"/>
      <c r="NAC153" s="743"/>
      <c r="NAD153" s="743"/>
      <c r="NAE153" s="743"/>
      <c r="NAF153" s="743"/>
      <c r="NAG153" s="743"/>
      <c r="NAH153" s="743"/>
      <c r="NAI153" s="743"/>
      <c r="NAJ153" s="743"/>
      <c r="NAK153" s="743"/>
      <c r="NAL153" s="743"/>
      <c r="NAM153" s="743"/>
      <c r="NAN153" s="743"/>
      <c r="NAO153" s="743"/>
      <c r="NAP153" s="743"/>
      <c r="NAQ153" s="743"/>
      <c r="NAR153" s="742"/>
      <c r="NAS153" s="743"/>
      <c r="NAT153" s="743"/>
      <c r="NAU153" s="743"/>
      <c r="NAV153" s="743"/>
      <c r="NAW153" s="743"/>
      <c r="NAX153" s="743"/>
      <c r="NAY153" s="743"/>
      <c r="NAZ153" s="743"/>
      <c r="NBA153" s="743"/>
      <c r="NBB153" s="743"/>
      <c r="NBC153" s="743"/>
      <c r="NBD153" s="743"/>
      <c r="NBE153" s="743"/>
      <c r="NBF153" s="743"/>
      <c r="NBG153" s="743"/>
      <c r="NBH153" s="743"/>
      <c r="NBI153" s="743"/>
      <c r="NBJ153" s="743"/>
      <c r="NBK153" s="743"/>
      <c r="NBL153" s="743"/>
      <c r="NBM153" s="743"/>
      <c r="NBN153" s="743"/>
      <c r="NBO153" s="743"/>
      <c r="NBP153" s="743"/>
      <c r="NBQ153" s="743"/>
      <c r="NBR153" s="743"/>
      <c r="NBS153" s="743"/>
      <c r="NBT153" s="743"/>
      <c r="NBU153" s="743"/>
      <c r="NBV153" s="743"/>
      <c r="NBW153" s="742"/>
      <c r="NBX153" s="743"/>
      <c r="NBY153" s="743"/>
      <c r="NBZ153" s="743"/>
      <c r="NCA153" s="743"/>
      <c r="NCB153" s="743"/>
      <c r="NCC153" s="743"/>
      <c r="NCD153" s="743"/>
      <c r="NCE153" s="743"/>
      <c r="NCF153" s="743"/>
      <c r="NCG153" s="743"/>
      <c r="NCH153" s="743"/>
      <c r="NCI153" s="743"/>
      <c r="NCJ153" s="743"/>
      <c r="NCK153" s="743"/>
      <c r="NCL153" s="743"/>
      <c r="NCM153" s="743"/>
      <c r="NCN153" s="743"/>
      <c r="NCO153" s="743"/>
      <c r="NCP153" s="743"/>
      <c r="NCQ153" s="743"/>
      <c r="NCR153" s="743"/>
      <c r="NCS153" s="743"/>
      <c r="NCT153" s="743"/>
      <c r="NCU153" s="743"/>
      <c r="NCV153" s="743"/>
      <c r="NCW153" s="743"/>
      <c r="NCX153" s="743"/>
      <c r="NCY153" s="743"/>
      <c r="NCZ153" s="743"/>
      <c r="NDA153" s="743"/>
      <c r="NDB153" s="742"/>
      <c r="NDC153" s="743"/>
      <c r="NDD153" s="743"/>
      <c r="NDE153" s="743"/>
      <c r="NDF153" s="743"/>
      <c r="NDG153" s="743"/>
      <c r="NDH153" s="743"/>
      <c r="NDI153" s="743"/>
      <c r="NDJ153" s="743"/>
      <c r="NDK153" s="743"/>
      <c r="NDL153" s="743"/>
      <c r="NDM153" s="743"/>
      <c r="NDN153" s="743"/>
      <c r="NDO153" s="743"/>
      <c r="NDP153" s="743"/>
      <c r="NDQ153" s="743"/>
      <c r="NDR153" s="743"/>
      <c r="NDS153" s="743"/>
      <c r="NDT153" s="743"/>
      <c r="NDU153" s="743"/>
      <c r="NDV153" s="743"/>
      <c r="NDW153" s="743"/>
      <c r="NDX153" s="743"/>
      <c r="NDY153" s="743"/>
      <c r="NDZ153" s="743"/>
      <c r="NEA153" s="743"/>
      <c r="NEB153" s="743"/>
      <c r="NEC153" s="743"/>
      <c r="NED153" s="743"/>
      <c r="NEE153" s="743"/>
      <c r="NEF153" s="743"/>
      <c r="NEG153" s="742"/>
      <c r="NEH153" s="743"/>
      <c r="NEI153" s="743"/>
      <c r="NEJ153" s="743"/>
      <c r="NEK153" s="743"/>
      <c r="NEL153" s="743"/>
      <c r="NEM153" s="743"/>
      <c r="NEN153" s="743"/>
      <c r="NEO153" s="743"/>
      <c r="NEP153" s="743"/>
      <c r="NEQ153" s="743"/>
      <c r="NER153" s="743"/>
      <c r="NES153" s="743"/>
      <c r="NET153" s="743"/>
      <c r="NEU153" s="743"/>
      <c r="NEV153" s="743"/>
      <c r="NEW153" s="743"/>
      <c r="NEX153" s="743"/>
      <c r="NEY153" s="743"/>
      <c r="NEZ153" s="743"/>
      <c r="NFA153" s="743"/>
      <c r="NFB153" s="743"/>
      <c r="NFC153" s="743"/>
      <c r="NFD153" s="743"/>
      <c r="NFE153" s="743"/>
      <c r="NFF153" s="743"/>
      <c r="NFG153" s="743"/>
      <c r="NFH153" s="743"/>
      <c r="NFI153" s="743"/>
      <c r="NFJ153" s="743"/>
      <c r="NFK153" s="743"/>
      <c r="NFL153" s="742"/>
      <c r="NFM153" s="743"/>
      <c r="NFN153" s="743"/>
      <c r="NFO153" s="743"/>
      <c r="NFP153" s="743"/>
      <c r="NFQ153" s="743"/>
      <c r="NFR153" s="743"/>
      <c r="NFS153" s="743"/>
      <c r="NFT153" s="743"/>
      <c r="NFU153" s="743"/>
      <c r="NFV153" s="743"/>
      <c r="NFW153" s="743"/>
      <c r="NFX153" s="743"/>
      <c r="NFY153" s="743"/>
      <c r="NFZ153" s="743"/>
      <c r="NGA153" s="743"/>
      <c r="NGB153" s="743"/>
      <c r="NGC153" s="743"/>
      <c r="NGD153" s="743"/>
      <c r="NGE153" s="743"/>
      <c r="NGF153" s="743"/>
      <c r="NGG153" s="743"/>
      <c r="NGH153" s="743"/>
      <c r="NGI153" s="743"/>
      <c r="NGJ153" s="743"/>
      <c r="NGK153" s="743"/>
      <c r="NGL153" s="743"/>
      <c r="NGM153" s="743"/>
      <c r="NGN153" s="743"/>
      <c r="NGO153" s="743"/>
      <c r="NGP153" s="743"/>
      <c r="NGQ153" s="742"/>
      <c r="NGR153" s="743"/>
      <c r="NGS153" s="743"/>
      <c r="NGT153" s="743"/>
      <c r="NGU153" s="743"/>
      <c r="NGV153" s="743"/>
      <c r="NGW153" s="743"/>
      <c r="NGX153" s="743"/>
      <c r="NGY153" s="743"/>
      <c r="NGZ153" s="743"/>
      <c r="NHA153" s="743"/>
      <c r="NHB153" s="743"/>
      <c r="NHC153" s="743"/>
      <c r="NHD153" s="743"/>
      <c r="NHE153" s="743"/>
      <c r="NHF153" s="743"/>
      <c r="NHG153" s="743"/>
      <c r="NHH153" s="743"/>
      <c r="NHI153" s="743"/>
      <c r="NHJ153" s="743"/>
      <c r="NHK153" s="743"/>
      <c r="NHL153" s="743"/>
      <c r="NHM153" s="743"/>
      <c r="NHN153" s="743"/>
      <c r="NHO153" s="743"/>
      <c r="NHP153" s="743"/>
      <c r="NHQ153" s="743"/>
      <c r="NHR153" s="743"/>
      <c r="NHS153" s="743"/>
      <c r="NHT153" s="743"/>
      <c r="NHU153" s="743"/>
      <c r="NHV153" s="742"/>
      <c r="NHW153" s="743"/>
      <c r="NHX153" s="743"/>
      <c r="NHY153" s="743"/>
      <c r="NHZ153" s="743"/>
      <c r="NIA153" s="743"/>
      <c r="NIB153" s="743"/>
      <c r="NIC153" s="743"/>
      <c r="NID153" s="743"/>
      <c r="NIE153" s="743"/>
      <c r="NIF153" s="743"/>
      <c r="NIG153" s="743"/>
      <c r="NIH153" s="743"/>
      <c r="NII153" s="743"/>
      <c r="NIJ153" s="743"/>
      <c r="NIK153" s="743"/>
      <c r="NIL153" s="743"/>
      <c r="NIM153" s="743"/>
      <c r="NIN153" s="743"/>
      <c r="NIO153" s="743"/>
      <c r="NIP153" s="743"/>
      <c r="NIQ153" s="743"/>
      <c r="NIR153" s="743"/>
      <c r="NIS153" s="743"/>
      <c r="NIT153" s="743"/>
      <c r="NIU153" s="743"/>
      <c r="NIV153" s="743"/>
      <c r="NIW153" s="743"/>
      <c r="NIX153" s="743"/>
      <c r="NIY153" s="743"/>
      <c r="NIZ153" s="743"/>
      <c r="NJA153" s="742"/>
      <c r="NJB153" s="743"/>
      <c r="NJC153" s="743"/>
      <c r="NJD153" s="743"/>
      <c r="NJE153" s="743"/>
      <c r="NJF153" s="743"/>
      <c r="NJG153" s="743"/>
      <c r="NJH153" s="743"/>
      <c r="NJI153" s="743"/>
      <c r="NJJ153" s="743"/>
      <c r="NJK153" s="743"/>
      <c r="NJL153" s="743"/>
      <c r="NJM153" s="743"/>
      <c r="NJN153" s="743"/>
      <c r="NJO153" s="743"/>
      <c r="NJP153" s="743"/>
      <c r="NJQ153" s="743"/>
      <c r="NJR153" s="743"/>
      <c r="NJS153" s="743"/>
      <c r="NJT153" s="743"/>
      <c r="NJU153" s="743"/>
      <c r="NJV153" s="743"/>
      <c r="NJW153" s="743"/>
      <c r="NJX153" s="743"/>
      <c r="NJY153" s="743"/>
      <c r="NJZ153" s="743"/>
      <c r="NKA153" s="743"/>
      <c r="NKB153" s="743"/>
      <c r="NKC153" s="743"/>
      <c r="NKD153" s="743"/>
      <c r="NKE153" s="743"/>
      <c r="NKF153" s="742"/>
      <c r="NKG153" s="743"/>
      <c r="NKH153" s="743"/>
      <c r="NKI153" s="743"/>
      <c r="NKJ153" s="743"/>
      <c r="NKK153" s="743"/>
      <c r="NKL153" s="743"/>
      <c r="NKM153" s="743"/>
      <c r="NKN153" s="743"/>
      <c r="NKO153" s="743"/>
      <c r="NKP153" s="743"/>
      <c r="NKQ153" s="743"/>
      <c r="NKR153" s="743"/>
      <c r="NKS153" s="743"/>
      <c r="NKT153" s="743"/>
      <c r="NKU153" s="743"/>
      <c r="NKV153" s="743"/>
      <c r="NKW153" s="743"/>
      <c r="NKX153" s="743"/>
      <c r="NKY153" s="743"/>
      <c r="NKZ153" s="743"/>
      <c r="NLA153" s="743"/>
      <c r="NLB153" s="743"/>
      <c r="NLC153" s="743"/>
      <c r="NLD153" s="743"/>
      <c r="NLE153" s="743"/>
      <c r="NLF153" s="743"/>
      <c r="NLG153" s="743"/>
      <c r="NLH153" s="743"/>
      <c r="NLI153" s="743"/>
      <c r="NLJ153" s="743"/>
      <c r="NLK153" s="742"/>
      <c r="NLL153" s="743"/>
      <c r="NLM153" s="743"/>
      <c r="NLN153" s="743"/>
      <c r="NLO153" s="743"/>
      <c r="NLP153" s="743"/>
      <c r="NLQ153" s="743"/>
      <c r="NLR153" s="743"/>
      <c r="NLS153" s="743"/>
      <c r="NLT153" s="743"/>
      <c r="NLU153" s="743"/>
      <c r="NLV153" s="743"/>
      <c r="NLW153" s="743"/>
      <c r="NLX153" s="743"/>
      <c r="NLY153" s="743"/>
      <c r="NLZ153" s="743"/>
      <c r="NMA153" s="743"/>
      <c r="NMB153" s="743"/>
      <c r="NMC153" s="743"/>
      <c r="NMD153" s="743"/>
      <c r="NME153" s="743"/>
      <c r="NMF153" s="743"/>
      <c r="NMG153" s="743"/>
      <c r="NMH153" s="743"/>
      <c r="NMI153" s="743"/>
      <c r="NMJ153" s="743"/>
      <c r="NMK153" s="743"/>
      <c r="NML153" s="743"/>
      <c r="NMM153" s="743"/>
      <c r="NMN153" s="743"/>
      <c r="NMO153" s="743"/>
      <c r="NMP153" s="742"/>
      <c r="NMQ153" s="743"/>
      <c r="NMR153" s="743"/>
      <c r="NMS153" s="743"/>
      <c r="NMT153" s="743"/>
      <c r="NMU153" s="743"/>
      <c r="NMV153" s="743"/>
      <c r="NMW153" s="743"/>
      <c r="NMX153" s="743"/>
      <c r="NMY153" s="743"/>
      <c r="NMZ153" s="743"/>
      <c r="NNA153" s="743"/>
      <c r="NNB153" s="743"/>
      <c r="NNC153" s="743"/>
      <c r="NND153" s="743"/>
      <c r="NNE153" s="743"/>
      <c r="NNF153" s="743"/>
      <c r="NNG153" s="743"/>
      <c r="NNH153" s="743"/>
      <c r="NNI153" s="743"/>
      <c r="NNJ153" s="743"/>
      <c r="NNK153" s="743"/>
      <c r="NNL153" s="743"/>
      <c r="NNM153" s="743"/>
      <c r="NNN153" s="743"/>
      <c r="NNO153" s="743"/>
      <c r="NNP153" s="743"/>
      <c r="NNQ153" s="743"/>
      <c r="NNR153" s="743"/>
      <c r="NNS153" s="743"/>
      <c r="NNT153" s="743"/>
      <c r="NNU153" s="742"/>
      <c r="NNV153" s="743"/>
      <c r="NNW153" s="743"/>
      <c r="NNX153" s="743"/>
      <c r="NNY153" s="743"/>
      <c r="NNZ153" s="743"/>
      <c r="NOA153" s="743"/>
      <c r="NOB153" s="743"/>
      <c r="NOC153" s="743"/>
      <c r="NOD153" s="743"/>
      <c r="NOE153" s="743"/>
      <c r="NOF153" s="743"/>
      <c r="NOG153" s="743"/>
      <c r="NOH153" s="743"/>
      <c r="NOI153" s="743"/>
      <c r="NOJ153" s="743"/>
      <c r="NOK153" s="743"/>
      <c r="NOL153" s="743"/>
      <c r="NOM153" s="743"/>
      <c r="NON153" s="743"/>
      <c r="NOO153" s="743"/>
      <c r="NOP153" s="743"/>
      <c r="NOQ153" s="743"/>
      <c r="NOR153" s="743"/>
      <c r="NOS153" s="743"/>
      <c r="NOT153" s="743"/>
      <c r="NOU153" s="743"/>
      <c r="NOV153" s="743"/>
      <c r="NOW153" s="743"/>
      <c r="NOX153" s="743"/>
      <c r="NOY153" s="743"/>
      <c r="NOZ153" s="742"/>
      <c r="NPA153" s="743"/>
      <c r="NPB153" s="743"/>
      <c r="NPC153" s="743"/>
      <c r="NPD153" s="743"/>
      <c r="NPE153" s="743"/>
      <c r="NPF153" s="743"/>
      <c r="NPG153" s="743"/>
      <c r="NPH153" s="743"/>
      <c r="NPI153" s="743"/>
      <c r="NPJ153" s="743"/>
      <c r="NPK153" s="743"/>
      <c r="NPL153" s="743"/>
      <c r="NPM153" s="743"/>
      <c r="NPN153" s="743"/>
      <c r="NPO153" s="743"/>
      <c r="NPP153" s="743"/>
      <c r="NPQ153" s="743"/>
      <c r="NPR153" s="743"/>
      <c r="NPS153" s="743"/>
      <c r="NPT153" s="743"/>
      <c r="NPU153" s="743"/>
      <c r="NPV153" s="743"/>
      <c r="NPW153" s="743"/>
      <c r="NPX153" s="743"/>
      <c r="NPY153" s="743"/>
      <c r="NPZ153" s="743"/>
      <c r="NQA153" s="743"/>
      <c r="NQB153" s="743"/>
      <c r="NQC153" s="743"/>
      <c r="NQD153" s="743"/>
      <c r="NQE153" s="742"/>
      <c r="NQF153" s="743"/>
      <c r="NQG153" s="743"/>
      <c r="NQH153" s="743"/>
      <c r="NQI153" s="743"/>
      <c r="NQJ153" s="743"/>
      <c r="NQK153" s="743"/>
      <c r="NQL153" s="743"/>
      <c r="NQM153" s="743"/>
      <c r="NQN153" s="743"/>
      <c r="NQO153" s="743"/>
      <c r="NQP153" s="743"/>
      <c r="NQQ153" s="743"/>
      <c r="NQR153" s="743"/>
      <c r="NQS153" s="743"/>
      <c r="NQT153" s="743"/>
      <c r="NQU153" s="743"/>
      <c r="NQV153" s="743"/>
      <c r="NQW153" s="743"/>
      <c r="NQX153" s="743"/>
      <c r="NQY153" s="743"/>
      <c r="NQZ153" s="743"/>
      <c r="NRA153" s="743"/>
      <c r="NRB153" s="743"/>
      <c r="NRC153" s="743"/>
      <c r="NRD153" s="743"/>
      <c r="NRE153" s="743"/>
      <c r="NRF153" s="743"/>
      <c r="NRG153" s="743"/>
      <c r="NRH153" s="743"/>
      <c r="NRI153" s="743"/>
      <c r="NRJ153" s="742"/>
      <c r="NRK153" s="743"/>
      <c r="NRL153" s="743"/>
      <c r="NRM153" s="743"/>
      <c r="NRN153" s="743"/>
      <c r="NRO153" s="743"/>
      <c r="NRP153" s="743"/>
      <c r="NRQ153" s="743"/>
      <c r="NRR153" s="743"/>
      <c r="NRS153" s="743"/>
      <c r="NRT153" s="743"/>
      <c r="NRU153" s="743"/>
      <c r="NRV153" s="743"/>
      <c r="NRW153" s="743"/>
      <c r="NRX153" s="743"/>
      <c r="NRY153" s="743"/>
      <c r="NRZ153" s="743"/>
      <c r="NSA153" s="743"/>
      <c r="NSB153" s="743"/>
      <c r="NSC153" s="743"/>
      <c r="NSD153" s="743"/>
      <c r="NSE153" s="743"/>
      <c r="NSF153" s="743"/>
      <c r="NSG153" s="743"/>
      <c r="NSH153" s="743"/>
      <c r="NSI153" s="743"/>
      <c r="NSJ153" s="743"/>
      <c r="NSK153" s="743"/>
      <c r="NSL153" s="743"/>
      <c r="NSM153" s="743"/>
      <c r="NSN153" s="743"/>
      <c r="NSO153" s="742"/>
      <c r="NSP153" s="743"/>
      <c r="NSQ153" s="743"/>
      <c r="NSR153" s="743"/>
      <c r="NSS153" s="743"/>
      <c r="NST153" s="743"/>
      <c r="NSU153" s="743"/>
      <c r="NSV153" s="743"/>
      <c r="NSW153" s="743"/>
      <c r="NSX153" s="743"/>
      <c r="NSY153" s="743"/>
      <c r="NSZ153" s="743"/>
      <c r="NTA153" s="743"/>
      <c r="NTB153" s="743"/>
      <c r="NTC153" s="743"/>
      <c r="NTD153" s="743"/>
      <c r="NTE153" s="743"/>
      <c r="NTF153" s="743"/>
      <c r="NTG153" s="743"/>
      <c r="NTH153" s="743"/>
      <c r="NTI153" s="743"/>
      <c r="NTJ153" s="743"/>
      <c r="NTK153" s="743"/>
      <c r="NTL153" s="743"/>
      <c r="NTM153" s="743"/>
      <c r="NTN153" s="743"/>
      <c r="NTO153" s="743"/>
      <c r="NTP153" s="743"/>
      <c r="NTQ153" s="743"/>
      <c r="NTR153" s="743"/>
      <c r="NTS153" s="743"/>
      <c r="NTT153" s="742"/>
      <c r="NTU153" s="743"/>
      <c r="NTV153" s="743"/>
      <c r="NTW153" s="743"/>
      <c r="NTX153" s="743"/>
      <c r="NTY153" s="743"/>
      <c r="NTZ153" s="743"/>
      <c r="NUA153" s="743"/>
      <c r="NUB153" s="743"/>
      <c r="NUC153" s="743"/>
      <c r="NUD153" s="743"/>
      <c r="NUE153" s="743"/>
      <c r="NUF153" s="743"/>
      <c r="NUG153" s="743"/>
      <c r="NUH153" s="743"/>
      <c r="NUI153" s="743"/>
      <c r="NUJ153" s="743"/>
      <c r="NUK153" s="743"/>
      <c r="NUL153" s="743"/>
      <c r="NUM153" s="743"/>
      <c r="NUN153" s="743"/>
      <c r="NUO153" s="743"/>
      <c r="NUP153" s="743"/>
      <c r="NUQ153" s="743"/>
      <c r="NUR153" s="743"/>
      <c r="NUS153" s="743"/>
      <c r="NUT153" s="743"/>
      <c r="NUU153" s="743"/>
      <c r="NUV153" s="743"/>
      <c r="NUW153" s="743"/>
      <c r="NUX153" s="743"/>
      <c r="NUY153" s="742"/>
      <c r="NUZ153" s="743"/>
      <c r="NVA153" s="743"/>
      <c r="NVB153" s="743"/>
      <c r="NVC153" s="743"/>
      <c r="NVD153" s="743"/>
      <c r="NVE153" s="743"/>
      <c r="NVF153" s="743"/>
      <c r="NVG153" s="743"/>
      <c r="NVH153" s="743"/>
      <c r="NVI153" s="743"/>
      <c r="NVJ153" s="743"/>
      <c r="NVK153" s="743"/>
      <c r="NVL153" s="743"/>
      <c r="NVM153" s="743"/>
      <c r="NVN153" s="743"/>
      <c r="NVO153" s="743"/>
      <c r="NVP153" s="743"/>
      <c r="NVQ153" s="743"/>
      <c r="NVR153" s="743"/>
      <c r="NVS153" s="743"/>
      <c r="NVT153" s="743"/>
      <c r="NVU153" s="743"/>
      <c r="NVV153" s="743"/>
      <c r="NVW153" s="743"/>
      <c r="NVX153" s="743"/>
      <c r="NVY153" s="743"/>
      <c r="NVZ153" s="743"/>
      <c r="NWA153" s="743"/>
      <c r="NWB153" s="743"/>
      <c r="NWC153" s="743"/>
      <c r="NWD153" s="742"/>
      <c r="NWE153" s="743"/>
      <c r="NWF153" s="743"/>
      <c r="NWG153" s="743"/>
      <c r="NWH153" s="743"/>
      <c r="NWI153" s="743"/>
      <c r="NWJ153" s="743"/>
      <c r="NWK153" s="743"/>
      <c r="NWL153" s="743"/>
      <c r="NWM153" s="743"/>
      <c r="NWN153" s="743"/>
      <c r="NWO153" s="743"/>
      <c r="NWP153" s="743"/>
      <c r="NWQ153" s="743"/>
      <c r="NWR153" s="743"/>
      <c r="NWS153" s="743"/>
      <c r="NWT153" s="743"/>
      <c r="NWU153" s="743"/>
      <c r="NWV153" s="743"/>
      <c r="NWW153" s="743"/>
      <c r="NWX153" s="743"/>
      <c r="NWY153" s="743"/>
      <c r="NWZ153" s="743"/>
      <c r="NXA153" s="743"/>
      <c r="NXB153" s="743"/>
      <c r="NXC153" s="743"/>
      <c r="NXD153" s="743"/>
      <c r="NXE153" s="743"/>
      <c r="NXF153" s="743"/>
      <c r="NXG153" s="743"/>
      <c r="NXH153" s="743"/>
      <c r="NXI153" s="742"/>
      <c r="NXJ153" s="743"/>
      <c r="NXK153" s="743"/>
      <c r="NXL153" s="743"/>
      <c r="NXM153" s="743"/>
      <c r="NXN153" s="743"/>
      <c r="NXO153" s="743"/>
      <c r="NXP153" s="743"/>
      <c r="NXQ153" s="743"/>
      <c r="NXR153" s="743"/>
      <c r="NXS153" s="743"/>
      <c r="NXT153" s="743"/>
      <c r="NXU153" s="743"/>
      <c r="NXV153" s="743"/>
      <c r="NXW153" s="743"/>
      <c r="NXX153" s="743"/>
      <c r="NXY153" s="743"/>
      <c r="NXZ153" s="743"/>
      <c r="NYA153" s="743"/>
      <c r="NYB153" s="743"/>
      <c r="NYC153" s="743"/>
      <c r="NYD153" s="743"/>
      <c r="NYE153" s="743"/>
      <c r="NYF153" s="743"/>
      <c r="NYG153" s="743"/>
      <c r="NYH153" s="743"/>
      <c r="NYI153" s="743"/>
      <c r="NYJ153" s="743"/>
      <c r="NYK153" s="743"/>
      <c r="NYL153" s="743"/>
      <c r="NYM153" s="743"/>
      <c r="NYN153" s="742"/>
      <c r="NYO153" s="743"/>
      <c r="NYP153" s="743"/>
      <c r="NYQ153" s="743"/>
      <c r="NYR153" s="743"/>
      <c r="NYS153" s="743"/>
      <c r="NYT153" s="743"/>
      <c r="NYU153" s="743"/>
      <c r="NYV153" s="743"/>
      <c r="NYW153" s="743"/>
      <c r="NYX153" s="743"/>
      <c r="NYY153" s="743"/>
      <c r="NYZ153" s="743"/>
      <c r="NZA153" s="743"/>
      <c r="NZB153" s="743"/>
      <c r="NZC153" s="743"/>
      <c r="NZD153" s="743"/>
      <c r="NZE153" s="743"/>
      <c r="NZF153" s="743"/>
      <c r="NZG153" s="743"/>
      <c r="NZH153" s="743"/>
      <c r="NZI153" s="743"/>
      <c r="NZJ153" s="743"/>
      <c r="NZK153" s="743"/>
      <c r="NZL153" s="743"/>
      <c r="NZM153" s="743"/>
      <c r="NZN153" s="743"/>
      <c r="NZO153" s="743"/>
      <c r="NZP153" s="743"/>
      <c r="NZQ153" s="743"/>
      <c r="NZR153" s="743"/>
      <c r="NZS153" s="742"/>
      <c r="NZT153" s="743"/>
      <c r="NZU153" s="743"/>
      <c r="NZV153" s="743"/>
      <c r="NZW153" s="743"/>
      <c r="NZX153" s="743"/>
      <c r="NZY153" s="743"/>
      <c r="NZZ153" s="743"/>
      <c r="OAA153" s="743"/>
      <c r="OAB153" s="743"/>
      <c r="OAC153" s="743"/>
      <c r="OAD153" s="743"/>
      <c r="OAE153" s="743"/>
      <c r="OAF153" s="743"/>
      <c r="OAG153" s="743"/>
      <c r="OAH153" s="743"/>
      <c r="OAI153" s="743"/>
      <c r="OAJ153" s="743"/>
      <c r="OAK153" s="743"/>
      <c r="OAL153" s="743"/>
      <c r="OAM153" s="743"/>
      <c r="OAN153" s="743"/>
      <c r="OAO153" s="743"/>
      <c r="OAP153" s="743"/>
      <c r="OAQ153" s="743"/>
      <c r="OAR153" s="743"/>
      <c r="OAS153" s="743"/>
      <c r="OAT153" s="743"/>
      <c r="OAU153" s="743"/>
      <c r="OAV153" s="743"/>
      <c r="OAW153" s="743"/>
      <c r="OAX153" s="742"/>
      <c r="OAY153" s="743"/>
      <c r="OAZ153" s="743"/>
      <c r="OBA153" s="743"/>
      <c r="OBB153" s="743"/>
      <c r="OBC153" s="743"/>
      <c r="OBD153" s="743"/>
      <c r="OBE153" s="743"/>
      <c r="OBF153" s="743"/>
      <c r="OBG153" s="743"/>
      <c r="OBH153" s="743"/>
      <c r="OBI153" s="743"/>
      <c r="OBJ153" s="743"/>
      <c r="OBK153" s="743"/>
      <c r="OBL153" s="743"/>
      <c r="OBM153" s="743"/>
      <c r="OBN153" s="743"/>
      <c r="OBO153" s="743"/>
      <c r="OBP153" s="743"/>
      <c r="OBQ153" s="743"/>
      <c r="OBR153" s="743"/>
      <c r="OBS153" s="743"/>
      <c r="OBT153" s="743"/>
      <c r="OBU153" s="743"/>
      <c r="OBV153" s="743"/>
      <c r="OBW153" s="743"/>
      <c r="OBX153" s="743"/>
      <c r="OBY153" s="743"/>
      <c r="OBZ153" s="743"/>
      <c r="OCA153" s="743"/>
      <c r="OCB153" s="743"/>
      <c r="OCC153" s="742"/>
      <c r="OCD153" s="743"/>
      <c r="OCE153" s="743"/>
      <c r="OCF153" s="743"/>
      <c r="OCG153" s="743"/>
      <c r="OCH153" s="743"/>
      <c r="OCI153" s="743"/>
      <c r="OCJ153" s="743"/>
      <c r="OCK153" s="743"/>
      <c r="OCL153" s="743"/>
      <c r="OCM153" s="743"/>
      <c r="OCN153" s="743"/>
      <c r="OCO153" s="743"/>
      <c r="OCP153" s="743"/>
      <c r="OCQ153" s="743"/>
      <c r="OCR153" s="743"/>
      <c r="OCS153" s="743"/>
      <c r="OCT153" s="743"/>
      <c r="OCU153" s="743"/>
      <c r="OCV153" s="743"/>
      <c r="OCW153" s="743"/>
      <c r="OCX153" s="743"/>
      <c r="OCY153" s="743"/>
      <c r="OCZ153" s="743"/>
      <c r="ODA153" s="743"/>
      <c r="ODB153" s="743"/>
      <c r="ODC153" s="743"/>
      <c r="ODD153" s="743"/>
      <c r="ODE153" s="743"/>
      <c r="ODF153" s="743"/>
      <c r="ODG153" s="743"/>
      <c r="ODH153" s="742"/>
      <c r="ODI153" s="743"/>
      <c r="ODJ153" s="743"/>
      <c r="ODK153" s="743"/>
      <c r="ODL153" s="743"/>
      <c r="ODM153" s="743"/>
      <c r="ODN153" s="743"/>
      <c r="ODO153" s="743"/>
      <c r="ODP153" s="743"/>
      <c r="ODQ153" s="743"/>
      <c r="ODR153" s="743"/>
      <c r="ODS153" s="743"/>
      <c r="ODT153" s="743"/>
      <c r="ODU153" s="743"/>
      <c r="ODV153" s="743"/>
      <c r="ODW153" s="743"/>
      <c r="ODX153" s="743"/>
      <c r="ODY153" s="743"/>
      <c r="ODZ153" s="743"/>
      <c r="OEA153" s="743"/>
      <c r="OEB153" s="743"/>
      <c r="OEC153" s="743"/>
      <c r="OED153" s="743"/>
      <c r="OEE153" s="743"/>
      <c r="OEF153" s="743"/>
      <c r="OEG153" s="743"/>
      <c r="OEH153" s="743"/>
      <c r="OEI153" s="743"/>
      <c r="OEJ153" s="743"/>
      <c r="OEK153" s="743"/>
      <c r="OEL153" s="743"/>
      <c r="OEM153" s="742"/>
      <c r="OEN153" s="743"/>
      <c r="OEO153" s="743"/>
      <c r="OEP153" s="743"/>
      <c r="OEQ153" s="743"/>
      <c r="OER153" s="743"/>
      <c r="OES153" s="743"/>
      <c r="OET153" s="743"/>
      <c r="OEU153" s="743"/>
      <c r="OEV153" s="743"/>
      <c r="OEW153" s="743"/>
      <c r="OEX153" s="743"/>
      <c r="OEY153" s="743"/>
      <c r="OEZ153" s="743"/>
      <c r="OFA153" s="743"/>
      <c r="OFB153" s="743"/>
      <c r="OFC153" s="743"/>
      <c r="OFD153" s="743"/>
      <c r="OFE153" s="743"/>
      <c r="OFF153" s="743"/>
      <c r="OFG153" s="743"/>
      <c r="OFH153" s="743"/>
      <c r="OFI153" s="743"/>
      <c r="OFJ153" s="743"/>
      <c r="OFK153" s="743"/>
      <c r="OFL153" s="743"/>
      <c r="OFM153" s="743"/>
      <c r="OFN153" s="743"/>
      <c r="OFO153" s="743"/>
      <c r="OFP153" s="743"/>
      <c r="OFQ153" s="743"/>
      <c r="OFR153" s="742"/>
      <c r="OFS153" s="743"/>
      <c r="OFT153" s="743"/>
      <c r="OFU153" s="743"/>
      <c r="OFV153" s="743"/>
      <c r="OFW153" s="743"/>
      <c r="OFX153" s="743"/>
      <c r="OFY153" s="743"/>
      <c r="OFZ153" s="743"/>
      <c r="OGA153" s="743"/>
      <c r="OGB153" s="743"/>
      <c r="OGC153" s="743"/>
      <c r="OGD153" s="743"/>
      <c r="OGE153" s="743"/>
      <c r="OGF153" s="743"/>
      <c r="OGG153" s="743"/>
      <c r="OGH153" s="743"/>
      <c r="OGI153" s="743"/>
      <c r="OGJ153" s="743"/>
      <c r="OGK153" s="743"/>
      <c r="OGL153" s="743"/>
      <c r="OGM153" s="743"/>
      <c r="OGN153" s="743"/>
      <c r="OGO153" s="743"/>
      <c r="OGP153" s="743"/>
      <c r="OGQ153" s="743"/>
      <c r="OGR153" s="743"/>
      <c r="OGS153" s="743"/>
      <c r="OGT153" s="743"/>
      <c r="OGU153" s="743"/>
      <c r="OGV153" s="743"/>
      <c r="OGW153" s="742"/>
      <c r="OGX153" s="743"/>
      <c r="OGY153" s="743"/>
      <c r="OGZ153" s="743"/>
      <c r="OHA153" s="743"/>
      <c r="OHB153" s="743"/>
      <c r="OHC153" s="743"/>
      <c r="OHD153" s="743"/>
      <c r="OHE153" s="743"/>
      <c r="OHF153" s="743"/>
      <c r="OHG153" s="743"/>
      <c r="OHH153" s="743"/>
      <c r="OHI153" s="743"/>
      <c r="OHJ153" s="743"/>
      <c r="OHK153" s="743"/>
      <c r="OHL153" s="743"/>
      <c r="OHM153" s="743"/>
      <c r="OHN153" s="743"/>
      <c r="OHO153" s="743"/>
      <c r="OHP153" s="743"/>
      <c r="OHQ153" s="743"/>
      <c r="OHR153" s="743"/>
      <c r="OHS153" s="743"/>
      <c r="OHT153" s="743"/>
      <c r="OHU153" s="743"/>
      <c r="OHV153" s="743"/>
      <c r="OHW153" s="743"/>
      <c r="OHX153" s="743"/>
      <c r="OHY153" s="743"/>
      <c r="OHZ153" s="743"/>
      <c r="OIA153" s="743"/>
      <c r="OIB153" s="742"/>
      <c r="OIC153" s="743"/>
      <c r="OID153" s="743"/>
      <c r="OIE153" s="743"/>
      <c r="OIF153" s="743"/>
      <c r="OIG153" s="743"/>
      <c r="OIH153" s="743"/>
      <c r="OII153" s="743"/>
      <c r="OIJ153" s="743"/>
      <c r="OIK153" s="743"/>
      <c r="OIL153" s="743"/>
      <c r="OIM153" s="743"/>
      <c r="OIN153" s="743"/>
      <c r="OIO153" s="743"/>
      <c r="OIP153" s="743"/>
      <c r="OIQ153" s="743"/>
      <c r="OIR153" s="743"/>
      <c r="OIS153" s="743"/>
      <c r="OIT153" s="743"/>
      <c r="OIU153" s="743"/>
      <c r="OIV153" s="743"/>
      <c r="OIW153" s="743"/>
      <c r="OIX153" s="743"/>
      <c r="OIY153" s="743"/>
      <c r="OIZ153" s="743"/>
      <c r="OJA153" s="743"/>
      <c r="OJB153" s="743"/>
      <c r="OJC153" s="743"/>
      <c r="OJD153" s="743"/>
      <c r="OJE153" s="743"/>
      <c r="OJF153" s="743"/>
      <c r="OJG153" s="742"/>
      <c r="OJH153" s="743"/>
      <c r="OJI153" s="743"/>
      <c r="OJJ153" s="743"/>
      <c r="OJK153" s="743"/>
      <c r="OJL153" s="743"/>
      <c r="OJM153" s="743"/>
      <c r="OJN153" s="743"/>
      <c r="OJO153" s="743"/>
      <c r="OJP153" s="743"/>
      <c r="OJQ153" s="743"/>
      <c r="OJR153" s="743"/>
      <c r="OJS153" s="743"/>
      <c r="OJT153" s="743"/>
      <c r="OJU153" s="743"/>
      <c r="OJV153" s="743"/>
      <c r="OJW153" s="743"/>
      <c r="OJX153" s="743"/>
      <c r="OJY153" s="743"/>
      <c r="OJZ153" s="743"/>
      <c r="OKA153" s="743"/>
      <c r="OKB153" s="743"/>
      <c r="OKC153" s="743"/>
      <c r="OKD153" s="743"/>
      <c r="OKE153" s="743"/>
      <c r="OKF153" s="743"/>
      <c r="OKG153" s="743"/>
      <c r="OKH153" s="743"/>
      <c r="OKI153" s="743"/>
      <c r="OKJ153" s="743"/>
      <c r="OKK153" s="743"/>
      <c r="OKL153" s="742"/>
      <c r="OKM153" s="743"/>
      <c r="OKN153" s="743"/>
      <c r="OKO153" s="743"/>
      <c r="OKP153" s="743"/>
      <c r="OKQ153" s="743"/>
      <c r="OKR153" s="743"/>
      <c r="OKS153" s="743"/>
      <c r="OKT153" s="743"/>
      <c r="OKU153" s="743"/>
      <c r="OKV153" s="743"/>
      <c r="OKW153" s="743"/>
      <c r="OKX153" s="743"/>
      <c r="OKY153" s="743"/>
      <c r="OKZ153" s="743"/>
      <c r="OLA153" s="743"/>
      <c r="OLB153" s="743"/>
      <c r="OLC153" s="743"/>
      <c r="OLD153" s="743"/>
      <c r="OLE153" s="743"/>
      <c r="OLF153" s="743"/>
      <c r="OLG153" s="743"/>
      <c r="OLH153" s="743"/>
      <c r="OLI153" s="743"/>
      <c r="OLJ153" s="743"/>
      <c r="OLK153" s="743"/>
      <c r="OLL153" s="743"/>
      <c r="OLM153" s="743"/>
      <c r="OLN153" s="743"/>
      <c r="OLO153" s="743"/>
      <c r="OLP153" s="743"/>
      <c r="OLQ153" s="742"/>
      <c r="OLR153" s="743"/>
      <c r="OLS153" s="743"/>
      <c r="OLT153" s="743"/>
      <c r="OLU153" s="743"/>
      <c r="OLV153" s="743"/>
      <c r="OLW153" s="743"/>
      <c r="OLX153" s="743"/>
      <c r="OLY153" s="743"/>
      <c r="OLZ153" s="743"/>
      <c r="OMA153" s="743"/>
      <c r="OMB153" s="743"/>
      <c r="OMC153" s="743"/>
      <c r="OMD153" s="743"/>
      <c r="OME153" s="743"/>
      <c r="OMF153" s="743"/>
      <c r="OMG153" s="743"/>
      <c r="OMH153" s="743"/>
      <c r="OMI153" s="743"/>
      <c r="OMJ153" s="743"/>
      <c r="OMK153" s="743"/>
      <c r="OML153" s="743"/>
      <c r="OMM153" s="743"/>
      <c r="OMN153" s="743"/>
      <c r="OMO153" s="743"/>
      <c r="OMP153" s="743"/>
      <c r="OMQ153" s="743"/>
      <c r="OMR153" s="743"/>
      <c r="OMS153" s="743"/>
      <c r="OMT153" s="743"/>
      <c r="OMU153" s="743"/>
      <c r="OMV153" s="742"/>
      <c r="OMW153" s="743"/>
      <c r="OMX153" s="743"/>
      <c r="OMY153" s="743"/>
      <c r="OMZ153" s="743"/>
      <c r="ONA153" s="743"/>
      <c r="ONB153" s="743"/>
      <c r="ONC153" s="743"/>
      <c r="OND153" s="743"/>
      <c r="ONE153" s="743"/>
      <c r="ONF153" s="743"/>
      <c r="ONG153" s="743"/>
      <c r="ONH153" s="743"/>
      <c r="ONI153" s="743"/>
      <c r="ONJ153" s="743"/>
      <c r="ONK153" s="743"/>
      <c r="ONL153" s="743"/>
      <c r="ONM153" s="743"/>
      <c r="ONN153" s="743"/>
      <c r="ONO153" s="743"/>
      <c r="ONP153" s="743"/>
      <c r="ONQ153" s="743"/>
      <c r="ONR153" s="743"/>
      <c r="ONS153" s="743"/>
      <c r="ONT153" s="743"/>
      <c r="ONU153" s="743"/>
      <c r="ONV153" s="743"/>
      <c r="ONW153" s="743"/>
      <c r="ONX153" s="743"/>
      <c r="ONY153" s="743"/>
      <c r="ONZ153" s="743"/>
      <c r="OOA153" s="742"/>
      <c r="OOB153" s="743"/>
      <c r="OOC153" s="743"/>
      <c r="OOD153" s="743"/>
      <c r="OOE153" s="743"/>
      <c r="OOF153" s="743"/>
      <c r="OOG153" s="743"/>
      <c r="OOH153" s="743"/>
      <c r="OOI153" s="743"/>
      <c r="OOJ153" s="743"/>
      <c r="OOK153" s="743"/>
      <c r="OOL153" s="743"/>
      <c r="OOM153" s="743"/>
      <c r="OON153" s="743"/>
      <c r="OOO153" s="743"/>
      <c r="OOP153" s="743"/>
      <c r="OOQ153" s="743"/>
      <c r="OOR153" s="743"/>
      <c r="OOS153" s="743"/>
      <c r="OOT153" s="743"/>
      <c r="OOU153" s="743"/>
      <c r="OOV153" s="743"/>
      <c r="OOW153" s="743"/>
      <c r="OOX153" s="743"/>
      <c r="OOY153" s="743"/>
      <c r="OOZ153" s="743"/>
      <c r="OPA153" s="743"/>
      <c r="OPB153" s="743"/>
      <c r="OPC153" s="743"/>
      <c r="OPD153" s="743"/>
      <c r="OPE153" s="743"/>
      <c r="OPF153" s="742"/>
      <c r="OPG153" s="743"/>
      <c r="OPH153" s="743"/>
      <c r="OPI153" s="743"/>
      <c r="OPJ153" s="743"/>
      <c r="OPK153" s="743"/>
      <c r="OPL153" s="743"/>
      <c r="OPM153" s="743"/>
      <c r="OPN153" s="743"/>
      <c r="OPO153" s="743"/>
      <c r="OPP153" s="743"/>
      <c r="OPQ153" s="743"/>
      <c r="OPR153" s="743"/>
      <c r="OPS153" s="743"/>
      <c r="OPT153" s="743"/>
      <c r="OPU153" s="743"/>
      <c r="OPV153" s="743"/>
      <c r="OPW153" s="743"/>
      <c r="OPX153" s="743"/>
      <c r="OPY153" s="743"/>
      <c r="OPZ153" s="743"/>
      <c r="OQA153" s="743"/>
      <c r="OQB153" s="743"/>
      <c r="OQC153" s="743"/>
      <c r="OQD153" s="743"/>
      <c r="OQE153" s="743"/>
      <c r="OQF153" s="743"/>
      <c r="OQG153" s="743"/>
      <c r="OQH153" s="743"/>
      <c r="OQI153" s="743"/>
      <c r="OQJ153" s="743"/>
      <c r="OQK153" s="742"/>
      <c r="OQL153" s="743"/>
      <c r="OQM153" s="743"/>
      <c r="OQN153" s="743"/>
      <c r="OQO153" s="743"/>
      <c r="OQP153" s="743"/>
      <c r="OQQ153" s="743"/>
      <c r="OQR153" s="743"/>
      <c r="OQS153" s="743"/>
      <c r="OQT153" s="743"/>
      <c r="OQU153" s="743"/>
      <c r="OQV153" s="743"/>
      <c r="OQW153" s="743"/>
      <c r="OQX153" s="743"/>
      <c r="OQY153" s="743"/>
      <c r="OQZ153" s="743"/>
      <c r="ORA153" s="743"/>
      <c r="ORB153" s="743"/>
      <c r="ORC153" s="743"/>
      <c r="ORD153" s="743"/>
      <c r="ORE153" s="743"/>
      <c r="ORF153" s="743"/>
      <c r="ORG153" s="743"/>
      <c r="ORH153" s="743"/>
      <c r="ORI153" s="743"/>
      <c r="ORJ153" s="743"/>
      <c r="ORK153" s="743"/>
      <c r="ORL153" s="743"/>
      <c r="ORM153" s="743"/>
      <c r="ORN153" s="743"/>
      <c r="ORO153" s="743"/>
      <c r="ORP153" s="742"/>
      <c r="ORQ153" s="743"/>
      <c r="ORR153" s="743"/>
      <c r="ORS153" s="743"/>
      <c r="ORT153" s="743"/>
      <c r="ORU153" s="743"/>
      <c r="ORV153" s="743"/>
      <c r="ORW153" s="743"/>
      <c r="ORX153" s="743"/>
      <c r="ORY153" s="743"/>
      <c r="ORZ153" s="743"/>
      <c r="OSA153" s="743"/>
      <c r="OSB153" s="743"/>
      <c r="OSC153" s="743"/>
      <c r="OSD153" s="743"/>
      <c r="OSE153" s="743"/>
      <c r="OSF153" s="743"/>
      <c r="OSG153" s="743"/>
      <c r="OSH153" s="743"/>
      <c r="OSI153" s="743"/>
      <c r="OSJ153" s="743"/>
      <c r="OSK153" s="743"/>
      <c r="OSL153" s="743"/>
      <c r="OSM153" s="743"/>
      <c r="OSN153" s="743"/>
      <c r="OSO153" s="743"/>
      <c r="OSP153" s="743"/>
      <c r="OSQ153" s="743"/>
      <c r="OSR153" s="743"/>
      <c r="OSS153" s="743"/>
      <c r="OST153" s="743"/>
      <c r="OSU153" s="742"/>
      <c r="OSV153" s="743"/>
      <c r="OSW153" s="743"/>
      <c r="OSX153" s="743"/>
      <c r="OSY153" s="743"/>
      <c r="OSZ153" s="743"/>
      <c r="OTA153" s="743"/>
      <c r="OTB153" s="743"/>
      <c r="OTC153" s="743"/>
      <c r="OTD153" s="743"/>
      <c r="OTE153" s="743"/>
      <c r="OTF153" s="743"/>
      <c r="OTG153" s="743"/>
      <c r="OTH153" s="743"/>
      <c r="OTI153" s="743"/>
      <c r="OTJ153" s="743"/>
      <c r="OTK153" s="743"/>
      <c r="OTL153" s="743"/>
      <c r="OTM153" s="743"/>
      <c r="OTN153" s="743"/>
      <c r="OTO153" s="743"/>
      <c r="OTP153" s="743"/>
      <c r="OTQ153" s="743"/>
      <c r="OTR153" s="743"/>
      <c r="OTS153" s="743"/>
      <c r="OTT153" s="743"/>
      <c r="OTU153" s="743"/>
      <c r="OTV153" s="743"/>
      <c r="OTW153" s="743"/>
      <c r="OTX153" s="743"/>
      <c r="OTY153" s="743"/>
      <c r="OTZ153" s="742"/>
      <c r="OUA153" s="743"/>
      <c r="OUB153" s="743"/>
      <c r="OUC153" s="743"/>
      <c r="OUD153" s="743"/>
      <c r="OUE153" s="743"/>
      <c r="OUF153" s="743"/>
      <c r="OUG153" s="743"/>
      <c r="OUH153" s="743"/>
      <c r="OUI153" s="743"/>
      <c r="OUJ153" s="743"/>
      <c r="OUK153" s="743"/>
      <c r="OUL153" s="743"/>
      <c r="OUM153" s="743"/>
      <c r="OUN153" s="743"/>
      <c r="OUO153" s="743"/>
      <c r="OUP153" s="743"/>
      <c r="OUQ153" s="743"/>
      <c r="OUR153" s="743"/>
      <c r="OUS153" s="743"/>
      <c r="OUT153" s="743"/>
      <c r="OUU153" s="743"/>
      <c r="OUV153" s="743"/>
      <c r="OUW153" s="743"/>
      <c r="OUX153" s="743"/>
      <c r="OUY153" s="743"/>
      <c r="OUZ153" s="743"/>
      <c r="OVA153" s="743"/>
      <c r="OVB153" s="743"/>
      <c r="OVC153" s="743"/>
      <c r="OVD153" s="743"/>
      <c r="OVE153" s="742"/>
      <c r="OVF153" s="743"/>
      <c r="OVG153" s="743"/>
      <c r="OVH153" s="743"/>
      <c r="OVI153" s="743"/>
      <c r="OVJ153" s="743"/>
      <c r="OVK153" s="743"/>
      <c r="OVL153" s="743"/>
      <c r="OVM153" s="743"/>
      <c r="OVN153" s="743"/>
      <c r="OVO153" s="743"/>
      <c r="OVP153" s="743"/>
      <c r="OVQ153" s="743"/>
      <c r="OVR153" s="743"/>
      <c r="OVS153" s="743"/>
      <c r="OVT153" s="743"/>
      <c r="OVU153" s="743"/>
      <c r="OVV153" s="743"/>
      <c r="OVW153" s="743"/>
      <c r="OVX153" s="743"/>
      <c r="OVY153" s="743"/>
      <c r="OVZ153" s="743"/>
      <c r="OWA153" s="743"/>
      <c r="OWB153" s="743"/>
      <c r="OWC153" s="743"/>
      <c r="OWD153" s="743"/>
      <c r="OWE153" s="743"/>
      <c r="OWF153" s="743"/>
      <c r="OWG153" s="743"/>
      <c r="OWH153" s="743"/>
      <c r="OWI153" s="743"/>
      <c r="OWJ153" s="742"/>
      <c r="OWK153" s="743"/>
      <c r="OWL153" s="743"/>
      <c r="OWM153" s="743"/>
      <c r="OWN153" s="743"/>
      <c r="OWO153" s="743"/>
      <c r="OWP153" s="743"/>
      <c r="OWQ153" s="743"/>
      <c r="OWR153" s="743"/>
      <c r="OWS153" s="743"/>
      <c r="OWT153" s="743"/>
      <c r="OWU153" s="743"/>
      <c r="OWV153" s="743"/>
      <c r="OWW153" s="743"/>
      <c r="OWX153" s="743"/>
      <c r="OWY153" s="743"/>
      <c r="OWZ153" s="743"/>
      <c r="OXA153" s="743"/>
      <c r="OXB153" s="743"/>
      <c r="OXC153" s="743"/>
      <c r="OXD153" s="743"/>
      <c r="OXE153" s="743"/>
      <c r="OXF153" s="743"/>
      <c r="OXG153" s="743"/>
      <c r="OXH153" s="743"/>
      <c r="OXI153" s="743"/>
      <c r="OXJ153" s="743"/>
      <c r="OXK153" s="743"/>
      <c r="OXL153" s="743"/>
      <c r="OXM153" s="743"/>
      <c r="OXN153" s="743"/>
      <c r="OXO153" s="742"/>
      <c r="OXP153" s="743"/>
      <c r="OXQ153" s="743"/>
      <c r="OXR153" s="743"/>
      <c r="OXS153" s="743"/>
      <c r="OXT153" s="743"/>
      <c r="OXU153" s="743"/>
      <c r="OXV153" s="743"/>
      <c r="OXW153" s="743"/>
      <c r="OXX153" s="743"/>
      <c r="OXY153" s="743"/>
      <c r="OXZ153" s="743"/>
      <c r="OYA153" s="743"/>
      <c r="OYB153" s="743"/>
      <c r="OYC153" s="743"/>
      <c r="OYD153" s="743"/>
      <c r="OYE153" s="743"/>
      <c r="OYF153" s="743"/>
      <c r="OYG153" s="743"/>
      <c r="OYH153" s="743"/>
      <c r="OYI153" s="743"/>
      <c r="OYJ153" s="743"/>
      <c r="OYK153" s="743"/>
      <c r="OYL153" s="743"/>
      <c r="OYM153" s="743"/>
      <c r="OYN153" s="743"/>
      <c r="OYO153" s="743"/>
      <c r="OYP153" s="743"/>
      <c r="OYQ153" s="743"/>
      <c r="OYR153" s="743"/>
      <c r="OYS153" s="743"/>
      <c r="OYT153" s="742"/>
      <c r="OYU153" s="743"/>
      <c r="OYV153" s="743"/>
      <c r="OYW153" s="743"/>
      <c r="OYX153" s="743"/>
      <c r="OYY153" s="743"/>
      <c r="OYZ153" s="743"/>
      <c r="OZA153" s="743"/>
      <c r="OZB153" s="743"/>
      <c r="OZC153" s="743"/>
      <c r="OZD153" s="743"/>
      <c r="OZE153" s="743"/>
      <c r="OZF153" s="743"/>
      <c r="OZG153" s="743"/>
      <c r="OZH153" s="743"/>
      <c r="OZI153" s="743"/>
      <c r="OZJ153" s="743"/>
      <c r="OZK153" s="743"/>
      <c r="OZL153" s="743"/>
      <c r="OZM153" s="743"/>
      <c r="OZN153" s="743"/>
      <c r="OZO153" s="743"/>
      <c r="OZP153" s="743"/>
      <c r="OZQ153" s="743"/>
      <c r="OZR153" s="743"/>
      <c r="OZS153" s="743"/>
      <c r="OZT153" s="743"/>
      <c r="OZU153" s="743"/>
      <c r="OZV153" s="743"/>
      <c r="OZW153" s="743"/>
      <c r="OZX153" s="743"/>
      <c r="OZY153" s="742"/>
      <c r="OZZ153" s="743"/>
      <c r="PAA153" s="743"/>
      <c r="PAB153" s="743"/>
      <c r="PAC153" s="743"/>
      <c r="PAD153" s="743"/>
      <c r="PAE153" s="743"/>
      <c r="PAF153" s="743"/>
      <c r="PAG153" s="743"/>
      <c r="PAH153" s="743"/>
      <c r="PAI153" s="743"/>
      <c r="PAJ153" s="743"/>
      <c r="PAK153" s="743"/>
      <c r="PAL153" s="743"/>
      <c r="PAM153" s="743"/>
      <c r="PAN153" s="743"/>
      <c r="PAO153" s="743"/>
      <c r="PAP153" s="743"/>
      <c r="PAQ153" s="743"/>
      <c r="PAR153" s="743"/>
      <c r="PAS153" s="743"/>
      <c r="PAT153" s="743"/>
      <c r="PAU153" s="743"/>
      <c r="PAV153" s="743"/>
      <c r="PAW153" s="743"/>
      <c r="PAX153" s="743"/>
      <c r="PAY153" s="743"/>
      <c r="PAZ153" s="743"/>
      <c r="PBA153" s="743"/>
      <c r="PBB153" s="743"/>
      <c r="PBC153" s="743"/>
      <c r="PBD153" s="742"/>
      <c r="PBE153" s="743"/>
      <c r="PBF153" s="743"/>
      <c r="PBG153" s="743"/>
      <c r="PBH153" s="743"/>
      <c r="PBI153" s="743"/>
      <c r="PBJ153" s="743"/>
      <c r="PBK153" s="743"/>
      <c r="PBL153" s="743"/>
      <c r="PBM153" s="743"/>
      <c r="PBN153" s="743"/>
      <c r="PBO153" s="743"/>
      <c r="PBP153" s="743"/>
      <c r="PBQ153" s="743"/>
      <c r="PBR153" s="743"/>
      <c r="PBS153" s="743"/>
      <c r="PBT153" s="743"/>
      <c r="PBU153" s="743"/>
      <c r="PBV153" s="743"/>
      <c r="PBW153" s="743"/>
      <c r="PBX153" s="743"/>
      <c r="PBY153" s="743"/>
      <c r="PBZ153" s="743"/>
      <c r="PCA153" s="743"/>
      <c r="PCB153" s="743"/>
      <c r="PCC153" s="743"/>
      <c r="PCD153" s="743"/>
      <c r="PCE153" s="743"/>
      <c r="PCF153" s="743"/>
      <c r="PCG153" s="743"/>
      <c r="PCH153" s="743"/>
      <c r="PCI153" s="742"/>
      <c r="PCJ153" s="743"/>
      <c r="PCK153" s="743"/>
      <c r="PCL153" s="743"/>
      <c r="PCM153" s="743"/>
      <c r="PCN153" s="743"/>
      <c r="PCO153" s="743"/>
      <c r="PCP153" s="743"/>
      <c r="PCQ153" s="743"/>
      <c r="PCR153" s="743"/>
      <c r="PCS153" s="743"/>
      <c r="PCT153" s="743"/>
      <c r="PCU153" s="743"/>
      <c r="PCV153" s="743"/>
      <c r="PCW153" s="743"/>
      <c r="PCX153" s="743"/>
      <c r="PCY153" s="743"/>
      <c r="PCZ153" s="743"/>
      <c r="PDA153" s="743"/>
      <c r="PDB153" s="743"/>
      <c r="PDC153" s="743"/>
      <c r="PDD153" s="743"/>
      <c r="PDE153" s="743"/>
      <c r="PDF153" s="743"/>
      <c r="PDG153" s="743"/>
      <c r="PDH153" s="743"/>
      <c r="PDI153" s="743"/>
      <c r="PDJ153" s="743"/>
      <c r="PDK153" s="743"/>
      <c r="PDL153" s="743"/>
      <c r="PDM153" s="743"/>
      <c r="PDN153" s="742"/>
      <c r="PDO153" s="743"/>
      <c r="PDP153" s="743"/>
      <c r="PDQ153" s="743"/>
      <c r="PDR153" s="743"/>
      <c r="PDS153" s="743"/>
      <c r="PDT153" s="743"/>
      <c r="PDU153" s="743"/>
      <c r="PDV153" s="743"/>
      <c r="PDW153" s="743"/>
      <c r="PDX153" s="743"/>
      <c r="PDY153" s="743"/>
      <c r="PDZ153" s="743"/>
      <c r="PEA153" s="743"/>
      <c r="PEB153" s="743"/>
      <c r="PEC153" s="743"/>
      <c r="PED153" s="743"/>
      <c r="PEE153" s="743"/>
      <c r="PEF153" s="743"/>
      <c r="PEG153" s="743"/>
      <c r="PEH153" s="743"/>
      <c r="PEI153" s="743"/>
      <c r="PEJ153" s="743"/>
      <c r="PEK153" s="743"/>
      <c r="PEL153" s="743"/>
      <c r="PEM153" s="743"/>
      <c r="PEN153" s="743"/>
      <c r="PEO153" s="743"/>
      <c r="PEP153" s="743"/>
      <c r="PEQ153" s="743"/>
      <c r="PER153" s="743"/>
      <c r="PES153" s="742"/>
      <c r="PET153" s="743"/>
      <c r="PEU153" s="743"/>
      <c r="PEV153" s="743"/>
      <c r="PEW153" s="743"/>
      <c r="PEX153" s="743"/>
      <c r="PEY153" s="743"/>
      <c r="PEZ153" s="743"/>
      <c r="PFA153" s="743"/>
      <c r="PFB153" s="743"/>
      <c r="PFC153" s="743"/>
      <c r="PFD153" s="743"/>
      <c r="PFE153" s="743"/>
      <c r="PFF153" s="743"/>
      <c r="PFG153" s="743"/>
      <c r="PFH153" s="743"/>
      <c r="PFI153" s="743"/>
      <c r="PFJ153" s="743"/>
      <c r="PFK153" s="743"/>
      <c r="PFL153" s="743"/>
      <c r="PFM153" s="743"/>
      <c r="PFN153" s="743"/>
      <c r="PFO153" s="743"/>
      <c r="PFP153" s="743"/>
      <c r="PFQ153" s="743"/>
      <c r="PFR153" s="743"/>
      <c r="PFS153" s="743"/>
      <c r="PFT153" s="743"/>
      <c r="PFU153" s="743"/>
      <c r="PFV153" s="743"/>
      <c r="PFW153" s="743"/>
      <c r="PFX153" s="742"/>
      <c r="PFY153" s="743"/>
      <c r="PFZ153" s="743"/>
      <c r="PGA153" s="743"/>
      <c r="PGB153" s="743"/>
      <c r="PGC153" s="743"/>
      <c r="PGD153" s="743"/>
      <c r="PGE153" s="743"/>
      <c r="PGF153" s="743"/>
      <c r="PGG153" s="743"/>
      <c r="PGH153" s="743"/>
      <c r="PGI153" s="743"/>
      <c r="PGJ153" s="743"/>
      <c r="PGK153" s="743"/>
      <c r="PGL153" s="743"/>
      <c r="PGM153" s="743"/>
      <c r="PGN153" s="743"/>
      <c r="PGO153" s="743"/>
      <c r="PGP153" s="743"/>
      <c r="PGQ153" s="743"/>
      <c r="PGR153" s="743"/>
      <c r="PGS153" s="743"/>
      <c r="PGT153" s="743"/>
      <c r="PGU153" s="743"/>
      <c r="PGV153" s="743"/>
      <c r="PGW153" s="743"/>
      <c r="PGX153" s="743"/>
      <c r="PGY153" s="743"/>
      <c r="PGZ153" s="743"/>
      <c r="PHA153" s="743"/>
      <c r="PHB153" s="743"/>
      <c r="PHC153" s="742"/>
      <c r="PHD153" s="743"/>
      <c r="PHE153" s="743"/>
      <c r="PHF153" s="743"/>
      <c r="PHG153" s="743"/>
      <c r="PHH153" s="743"/>
      <c r="PHI153" s="743"/>
      <c r="PHJ153" s="743"/>
      <c r="PHK153" s="743"/>
      <c r="PHL153" s="743"/>
      <c r="PHM153" s="743"/>
      <c r="PHN153" s="743"/>
      <c r="PHO153" s="743"/>
      <c r="PHP153" s="743"/>
      <c r="PHQ153" s="743"/>
      <c r="PHR153" s="743"/>
      <c r="PHS153" s="743"/>
      <c r="PHT153" s="743"/>
      <c r="PHU153" s="743"/>
      <c r="PHV153" s="743"/>
      <c r="PHW153" s="743"/>
      <c r="PHX153" s="743"/>
      <c r="PHY153" s="743"/>
      <c r="PHZ153" s="743"/>
      <c r="PIA153" s="743"/>
      <c r="PIB153" s="743"/>
      <c r="PIC153" s="743"/>
      <c r="PID153" s="743"/>
      <c r="PIE153" s="743"/>
      <c r="PIF153" s="743"/>
      <c r="PIG153" s="743"/>
      <c r="PIH153" s="742"/>
      <c r="PII153" s="743"/>
      <c r="PIJ153" s="743"/>
      <c r="PIK153" s="743"/>
      <c r="PIL153" s="743"/>
      <c r="PIM153" s="743"/>
      <c r="PIN153" s="743"/>
      <c r="PIO153" s="743"/>
      <c r="PIP153" s="743"/>
      <c r="PIQ153" s="743"/>
      <c r="PIR153" s="743"/>
      <c r="PIS153" s="743"/>
      <c r="PIT153" s="743"/>
      <c r="PIU153" s="743"/>
      <c r="PIV153" s="743"/>
      <c r="PIW153" s="743"/>
      <c r="PIX153" s="743"/>
      <c r="PIY153" s="743"/>
      <c r="PIZ153" s="743"/>
      <c r="PJA153" s="743"/>
      <c r="PJB153" s="743"/>
      <c r="PJC153" s="743"/>
      <c r="PJD153" s="743"/>
      <c r="PJE153" s="743"/>
      <c r="PJF153" s="743"/>
      <c r="PJG153" s="743"/>
      <c r="PJH153" s="743"/>
      <c r="PJI153" s="743"/>
      <c r="PJJ153" s="743"/>
      <c r="PJK153" s="743"/>
      <c r="PJL153" s="743"/>
      <c r="PJM153" s="742"/>
      <c r="PJN153" s="743"/>
      <c r="PJO153" s="743"/>
      <c r="PJP153" s="743"/>
      <c r="PJQ153" s="743"/>
      <c r="PJR153" s="743"/>
      <c r="PJS153" s="743"/>
      <c r="PJT153" s="743"/>
      <c r="PJU153" s="743"/>
      <c r="PJV153" s="743"/>
      <c r="PJW153" s="743"/>
      <c r="PJX153" s="743"/>
      <c r="PJY153" s="743"/>
      <c r="PJZ153" s="743"/>
      <c r="PKA153" s="743"/>
      <c r="PKB153" s="743"/>
      <c r="PKC153" s="743"/>
      <c r="PKD153" s="743"/>
      <c r="PKE153" s="743"/>
      <c r="PKF153" s="743"/>
      <c r="PKG153" s="743"/>
      <c r="PKH153" s="743"/>
      <c r="PKI153" s="743"/>
      <c r="PKJ153" s="743"/>
      <c r="PKK153" s="743"/>
      <c r="PKL153" s="743"/>
      <c r="PKM153" s="743"/>
      <c r="PKN153" s="743"/>
      <c r="PKO153" s="743"/>
      <c r="PKP153" s="743"/>
      <c r="PKQ153" s="743"/>
      <c r="PKR153" s="742"/>
      <c r="PKS153" s="743"/>
      <c r="PKT153" s="743"/>
      <c r="PKU153" s="743"/>
      <c r="PKV153" s="743"/>
      <c r="PKW153" s="743"/>
      <c r="PKX153" s="743"/>
      <c r="PKY153" s="743"/>
      <c r="PKZ153" s="743"/>
      <c r="PLA153" s="743"/>
      <c r="PLB153" s="743"/>
      <c r="PLC153" s="743"/>
      <c r="PLD153" s="743"/>
      <c r="PLE153" s="743"/>
      <c r="PLF153" s="743"/>
      <c r="PLG153" s="743"/>
      <c r="PLH153" s="743"/>
      <c r="PLI153" s="743"/>
      <c r="PLJ153" s="743"/>
      <c r="PLK153" s="743"/>
      <c r="PLL153" s="743"/>
      <c r="PLM153" s="743"/>
      <c r="PLN153" s="743"/>
      <c r="PLO153" s="743"/>
      <c r="PLP153" s="743"/>
      <c r="PLQ153" s="743"/>
      <c r="PLR153" s="743"/>
      <c r="PLS153" s="743"/>
      <c r="PLT153" s="743"/>
      <c r="PLU153" s="743"/>
      <c r="PLV153" s="743"/>
      <c r="PLW153" s="742"/>
      <c r="PLX153" s="743"/>
      <c r="PLY153" s="743"/>
      <c r="PLZ153" s="743"/>
      <c r="PMA153" s="743"/>
      <c r="PMB153" s="743"/>
      <c r="PMC153" s="743"/>
      <c r="PMD153" s="743"/>
      <c r="PME153" s="743"/>
      <c r="PMF153" s="743"/>
      <c r="PMG153" s="743"/>
      <c r="PMH153" s="743"/>
      <c r="PMI153" s="743"/>
      <c r="PMJ153" s="743"/>
      <c r="PMK153" s="743"/>
      <c r="PML153" s="743"/>
      <c r="PMM153" s="743"/>
      <c r="PMN153" s="743"/>
      <c r="PMO153" s="743"/>
      <c r="PMP153" s="743"/>
      <c r="PMQ153" s="743"/>
      <c r="PMR153" s="743"/>
      <c r="PMS153" s="743"/>
      <c r="PMT153" s="743"/>
      <c r="PMU153" s="743"/>
      <c r="PMV153" s="743"/>
      <c r="PMW153" s="743"/>
      <c r="PMX153" s="743"/>
      <c r="PMY153" s="743"/>
      <c r="PMZ153" s="743"/>
      <c r="PNA153" s="743"/>
      <c r="PNB153" s="742"/>
      <c r="PNC153" s="743"/>
      <c r="PND153" s="743"/>
      <c r="PNE153" s="743"/>
      <c r="PNF153" s="743"/>
      <c r="PNG153" s="743"/>
      <c r="PNH153" s="743"/>
      <c r="PNI153" s="743"/>
      <c r="PNJ153" s="743"/>
      <c r="PNK153" s="743"/>
      <c r="PNL153" s="743"/>
      <c r="PNM153" s="743"/>
      <c r="PNN153" s="743"/>
      <c r="PNO153" s="743"/>
      <c r="PNP153" s="743"/>
      <c r="PNQ153" s="743"/>
      <c r="PNR153" s="743"/>
      <c r="PNS153" s="743"/>
      <c r="PNT153" s="743"/>
      <c r="PNU153" s="743"/>
      <c r="PNV153" s="743"/>
      <c r="PNW153" s="743"/>
      <c r="PNX153" s="743"/>
      <c r="PNY153" s="743"/>
      <c r="PNZ153" s="743"/>
      <c r="POA153" s="743"/>
      <c r="POB153" s="743"/>
      <c r="POC153" s="743"/>
      <c r="POD153" s="743"/>
      <c r="POE153" s="743"/>
      <c r="POF153" s="743"/>
      <c r="POG153" s="742"/>
      <c r="POH153" s="743"/>
      <c r="POI153" s="743"/>
      <c r="POJ153" s="743"/>
      <c r="POK153" s="743"/>
      <c r="POL153" s="743"/>
      <c r="POM153" s="743"/>
      <c r="PON153" s="743"/>
      <c r="POO153" s="743"/>
      <c r="POP153" s="743"/>
      <c r="POQ153" s="743"/>
      <c r="POR153" s="743"/>
      <c r="POS153" s="743"/>
      <c r="POT153" s="743"/>
      <c r="POU153" s="743"/>
      <c r="POV153" s="743"/>
      <c r="POW153" s="743"/>
      <c r="POX153" s="743"/>
      <c r="POY153" s="743"/>
      <c r="POZ153" s="743"/>
      <c r="PPA153" s="743"/>
      <c r="PPB153" s="743"/>
      <c r="PPC153" s="743"/>
      <c r="PPD153" s="743"/>
      <c r="PPE153" s="743"/>
      <c r="PPF153" s="743"/>
      <c r="PPG153" s="743"/>
      <c r="PPH153" s="743"/>
      <c r="PPI153" s="743"/>
      <c r="PPJ153" s="743"/>
      <c r="PPK153" s="743"/>
      <c r="PPL153" s="742"/>
      <c r="PPM153" s="743"/>
      <c r="PPN153" s="743"/>
      <c r="PPO153" s="743"/>
      <c r="PPP153" s="743"/>
      <c r="PPQ153" s="743"/>
      <c r="PPR153" s="743"/>
      <c r="PPS153" s="743"/>
      <c r="PPT153" s="743"/>
      <c r="PPU153" s="743"/>
      <c r="PPV153" s="743"/>
      <c r="PPW153" s="743"/>
      <c r="PPX153" s="743"/>
      <c r="PPY153" s="743"/>
      <c r="PPZ153" s="743"/>
      <c r="PQA153" s="743"/>
      <c r="PQB153" s="743"/>
      <c r="PQC153" s="743"/>
      <c r="PQD153" s="743"/>
      <c r="PQE153" s="743"/>
      <c r="PQF153" s="743"/>
      <c r="PQG153" s="743"/>
      <c r="PQH153" s="743"/>
      <c r="PQI153" s="743"/>
      <c r="PQJ153" s="743"/>
      <c r="PQK153" s="743"/>
      <c r="PQL153" s="743"/>
      <c r="PQM153" s="743"/>
      <c r="PQN153" s="743"/>
      <c r="PQO153" s="743"/>
      <c r="PQP153" s="743"/>
      <c r="PQQ153" s="742"/>
      <c r="PQR153" s="743"/>
      <c r="PQS153" s="743"/>
      <c r="PQT153" s="743"/>
      <c r="PQU153" s="743"/>
      <c r="PQV153" s="743"/>
      <c r="PQW153" s="743"/>
      <c r="PQX153" s="743"/>
      <c r="PQY153" s="743"/>
      <c r="PQZ153" s="743"/>
      <c r="PRA153" s="743"/>
      <c r="PRB153" s="743"/>
      <c r="PRC153" s="743"/>
      <c r="PRD153" s="743"/>
      <c r="PRE153" s="743"/>
      <c r="PRF153" s="743"/>
      <c r="PRG153" s="743"/>
      <c r="PRH153" s="743"/>
      <c r="PRI153" s="743"/>
      <c r="PRJ153" s="743"/>
      <c r="PRK153" s="743"/>
      <c r="PRL153" s="743"/>
      <c r="PRM153" s="743"/>
      <c r="PRN153" s="743"/>
      <c r="PRO153" s="743"/>
      <c r="PRP153" s="743"/>
      <c r="PRQ153" s="743"/>
      <c r="PRR153" s="743"/>
      <c r="PRS153" s="743"/>
      <c r="PRT153" s="743"/>
      <c r="PRU153" s="743"/>
      <c r="PRV153" s="742"/>
      <c r="PRW153" s="743"/>
      <c r="PRX153" s="743"/>
      <c r="PRY153" s="743"/>
      <c r="PRZ153" s="743"/>
      <c r="PSA153" s="743"/>
      <c r="PSB153" s="743"/>
      <c r="PSC153" s="743"/>
      <c r="PSD153" s="743"/>
      <c r="PSE153" s="743"/>
      <c r="PSF153" s="743"/>
      <c r="PSG153" s="743"/>
      <c r="PSH153" s="743"/>
      <c r="PSI153" s="743"/>
      <c r="PSJ153" s="743"/>
      <c r="PSK153" s="743"/>
      <c r="PSL153" s="743"/>
      <c r="PSM153" s="743"/>
      <c r="PSN153" s="743"/>
      <c r="PSO153" s="743"/>
      <c r="PSP153" s="743"/>
      <c r="PSQ153" s="743"/>
      <c r="PSR153" s="743"/>
      <c r="PSS153" s="743"/>
      <c r="PST153" s="743"/>
      <c r="PSU153" s="743"/>
      <c r="PSV153" s="743"/>
      <c r="PSW153" s="743"/>
      <c r="PSX153" s="743"/>
      <c r="PSY153" s="743"/>
      <c r="PSZ153" s="743"/>
      <c r="PTA153" s="742"/>
      <c r="PTB153" s="743"/>
      <c r="PTC153" s="743"/>
      <c r="PTD153" s="743"/>
      <c r="PTE153" s="743"/>
      <c r="PTF153" s="743"/>
      <c r="PTG153" s="743"/>
      <c r="PTH153" s="743"/>
      <c r="PTI153" s="743"/>
      <c r="PTJ153" s="743"/>
      <c r="PTK153" s="743"/>
      <c r="PTL153" s="743"/>
      <c r="PTM153" s="743"/>
      <c r="PTN153" s="743"/>
      <c r="PTO153" s="743"/>
      <c r="PTP153" s="743"/>
      <c r="PTQ153" s="743"/>
      <c r="PTR153" s="743"/>
      <c r="PTS153" s="743"/>
      <c r="PTT153" s="743"/>
      <c r="PTU153" s="743"/>
      <c r="PTV153" s="743"/>
      <c r="PTW153" s="743"/>
      <c r="PTX153" s="743"/>
      <c r="PTY153" s="743"/>
      <c r="PTZ153" s="743"/>
      <c r="PUA153" s="743"/>
      <c r="PUB153" s="743"/>
      <c r="PUC153" s="743"/>
      <c r="PUD153" s="743"/>
      <c r="PUE153" s="743"/>
      <c r="PUF153" s="742"/>
      <c r="PUG153" s="743"/>
      <c r="PUH153" s="743"/>
      <c r="PUI153" s="743"/>
      <c r="PUJ153" s="743"/>
      <c r="PUK153" s="743"/>
      <c r="PUL153" s="743"/>
      <c r="PUM153" s="743"/>
      <c r="PUN153" s="743"/>
      <c r="PUO153" s="743"/>
      <c r="PUP153" s="743"/>
      <c r="PUQ153" s="743"/>
      <c r="PUR153" s="743"/>
      <c r="PUS153" s="743"/>
      <c r="PUT153" s="743"/>
      <c r="PUU153" s="743"/>
      <c r="PUV153" s="743"/>
      <c r="PUW153" s="743"/>
      <c r="PUX153" s="743"/>
      <c r="PUY153" s="743"/>
      <c r="PUZ153" s="743"/>
      <c r="PVA153" s="743"/>
      <c r="PVB153" s="743"/>
      <c r="PVC153" s="743"/>
      <c r="PVD153" s="743"/>
      <c r="PVE153" s="743"/>
      <c r="PVF153" s="743"/>
      <c r="PVG153" s="743"/>
      <c r="PVH153" s="743"/>
      <c r="PVI153" s="743"/>
      <c r="PVJ153" s="743"/>
      <c r="PVK153" s="742"/>
      <c r="PVL153" s="743"/>
      <c r="PVM153" s="743"/>
      <c r="PVN153" s="743"/>
      <c r="PVO153" s="743"/>
      <c r="PVP153" s="743"/>
      <c r="PVQ153" s="743"/>
      <c r="PVR153" s="743"/>
      <c r="PVS153" s="743"/>
      <c r="PVT153" s="743"/>
      <c r="PVU153" s="743"/>
      <c r="PVV153" s="743"/>
      <c r="PVW153" s="743"/>
      <c r="PVX153" s="743"/>
      <c r="PVY153" s="743"/>
      <c r="PVZ153" s="743"/>
      <c r="PWA153" s="743"/>
      <c r="PWB153" s="743"/>
      <c r="PWC153" s="743"/>
      <c r="PWD153" s="743"/>
      <c r="PWE153" s="743"/>
      <c r="PWF153" s="743"/>
      <c r="PWG153" s="743"/>
      <c r="PWH153" s="743"/>
      <c r="PWI153" s="743"/>
      <c r="PWJ153" s="743"/>
      <c r="PWK153" s="743"/>
      <c r="PWL153" s="743"/>
      <c r="PWM153" s="743"/>
      <c r="PWN153" s="743"/>
      <c r="PWO153" s="743"/>
      <c r="PWP153" s="742"/>
      <c r="PWQ153" s="743"/>
      <c r="PWR153" s="743"/>
      <c r="PWS153" s="743"/>
      <c r="PWT153" s="743"/>
      <c r="PWU153" s="743"/>
      <c r="PWV153" s="743"/>
      <c r="PWW153" s="743"/>
      <c r="PWX153" s="743"/>
      <c r="PWY153" s="743"/>
      <c r="PWZ153" s="743"/>
      <c r="PXA153" s="743"/>
      <c r="PXB153" s="743"/>
      <c r="PXC153" s="743"/>
      <c r="PXD153" s="743"/>
      <c r="PXE153" s="743"/>
      <c r="PXF153" s="743"/>
      <c r="PXG153" s="743"/>
      <c r="PXH153" s="743"/>
      <c r="PXI153" s="743"/>
      <c r="PXJ153" s="743"/>
      <c r="PXK153" s="743"/>
      <c r="PXL153" s="743"/>
      <c r="PXM153" s="743"/>
      <c r="PXN153" s="743"/>
      <c r="PXO153" s="743"/>
      <c r="PXP153" s="743"/>
      <c r="PXQ153" s="743"/>
      <c r="PXR153" s="743"/>
      <c r="PXS153" s="743"/>
      <c r="PXT153" s="743"/>
      <c r="PXU153" s="742"/>
      <c r="PXV153" s="743"/>
      <c r="PXW153" s="743"/>
      <c r="PXX153" s="743"/>
      <c r="PXY153" s="743"/>
      <c r="PXZ153" s="743"/>
      <c r="PYA153" s="743"/>
      <c r="PYB153" s="743"/>
      <c r="PYC153" s="743"/>
      <c r="PYD153" s="743"/>
      <c r="PYE153" s="743"/>
      <c r="PYF153" s="743"/>
      <c r="PYG153" s="743"/>
      <c r="PYH153" s="743"/>
      <c r="PYI153" s="743"/>
      <c r="PYJ153" s="743"/>
      <c r="PYK153" s="743"/>
      <c r="PYL153" s="743"/>
      <c r="PYM153" s="743"/>
      <c r="PYN153" s="743"/>
      <c r="PYO153" s="743"/>
      <c r="PYP153" s="743"/>
      <c r="PYQ153" s="743"/>
      <c r="PYR153" s="743"/>
      <c r="PYS153" s="743"/>
      <c r="PYT153" s="743"/>
      <c r="PYU153" s="743"/>
      <c r="PYV153" s="743"/>
      <c r="PYW153" s="743"/>
      <c r="PYX153" s="743"/>
      <c r="PYY153" s="743"/>
      <c r="PYZ153" s="742"/>
      <c r="PZA153" s="743"/>
      <c r="PZB153" s="743"/>
      <c r="PZC153" s="743"/>
      <c r="PZD153" s="743"/>
      <c r="PZE153" s="743"/>
      <c r="PZF153" s="743"/>
      <c r="PZG153" s="743"/>
      <c r="PZH153" s="743"/>
      <c r="PZI153" s="743"/>
      <c r="PZJ153" s="743"/>
      <c r="PZK153" s="743"/>
      <c r="PZL153" s="743"/>
      <c r="PZM153" s="743"/>
      <c r="PZN153" s="743"/>
      <c r="PZO153" s="743"/>
      <c r="PZP153" s="743"/>
      <c r="PZQ153" s="743"/>
      <c r="PZR153" s="743"/>
      <c r="PZS153" s="743"/>
      <c r="PZT153" s="743"/>
      <c r="PZU153" s="743"/>
      <c r="PZV153" s="743"/>
      <c r="PZW153" s="743"/>
      <c r="PZX153" s="743"/>
      <c r="PZY153" s="743"/>
      <c r="PZZ153" s="743"/>
      <c r="QAA153" s="743"/>
      <c r="QAB153" s="743"/>
      <c r="QAC153" s="743"/>
      <c r="QAD153" s="743"/>
      <c r="QAE153" s="742"/>
      <c r="QAF153" s="743"/>
      <c r="QAG153" s="743"/>
      <c r="QAH153" s="743"/>
      <c r="QAI153" s="743"/>
      <c r="QAJ153" s="743"/>
      <c r="QAK153" s="743"/>
      <c r="QAL153" s="743"/>
      <c r="QAM153" s="743"/>
      <c r="QAN153" s="743"/>
      <c r="QAO153" s="743"/>
      <c r="QAP153" s="743"/>
      <c r="QAQ153" s="743"/>
      <c r="QAR153" s="743"/>
      <c r="QAS153" s="743"/>
      <c r="QAT153" s="743"/>
      <c r="QAU153" s="743"/>
      <c r="QAV153" s="743"/>
      <c r="QAW153" s="743"/>
      <c r="QAX153" s="743"/>
      <c r="QAY153" s="743"/>
      <c r="QAZ153" s="743"/>
      <c r="QBA153" s="743"/>
      <c r="QBB153" s="743"/>
      <c r="QBC153" s="743"/>
      <c r="QBD153" s="743"/>
      <c r="QBE153" s="743"/>
      <c r="QBF153" s="743"/>
      <c r="QBG153" s="743"/>
      <c r="QBH153" s="743"/>
      <c r="QBI153" s="743"/>
      <c r="QBJ153" s="742"/>
      <c r="QBK153" s="743"/>
      <c r="QBL153" s="743"/>
      <c r="QBM153" s="743"/>
      <c r="QBN153" s="743"/>
      <c r="QBO153" s="743"/>
      <c r="QBP153" s="743"/>
      <c r="QBQ153" s="743"/>
      <c r="QBR153" s="743"/>
      <c r="QBS153" s="743"/>
      <c r="QBT153" s="743"/>
      <c r="QBU153" s="743"/>
      <c r="QBV153" s="743"/>
      <c r="QBW153" s="743"/>
      <c r="QBX153" s="743"/>
      <c r="QBY153" s="743"/>
      <c r="QBZ153" s="743"/>
      <c r="QCA153" s="743"/>
      <c r="QCB153" s="743"/>
      <c r="QCC153" s="743"/>
      <c r="QCD153" s="743"/>
      <c r="QCE153" s="743"/>
      <c r="QCF153" s="743"/>
      <c r="QCG153" s="743"/>
      <c r="QCH153" s="743"/>
      <c r="QCI153" s="743"/>
      <c r="QCJ153" s="743"/>
      <c r="QCK153" s="743"/>
      <c r="QCL153" s="743"/>
      <c r="QCM153" s="743"/>
      <c r="QCN153" s="743"/>
      <c r="QCO153" s="742"/>
      <c r="QCP153" s="743"/>
      <c r="QCQ153" s="743"/>
      <c r="QCR153" s="743"/>
      <c r="QCS153" s="743"/>
      <c r="QCT153" s="743"/>
      <c r="QCU153" s="743"/>
      <c r="QCV153" s="743"/>
      <c r="QCW153" s="743"/>
      <c r="QCX153" s="743"/>
      <c r="QCY153" s="743"/>
      <c r="QCZ153" s="743"/>
      <c r="QDA153" s="743"/>
      <c r="QDB153" s="743"/>
      <c r="QDC153" s="743"/>
      <c r="QDD153" s="743"/>
      <c r="QDE153" s="743"/>
      <c r="QDF153" s="743"/>
      <c r="QDG153" s="743"/>
      <c r="QDH153" s="743"/>
      <c r="QDI153" s="743"/>
      <c r="QDJ153" s="743"/>
      <c r="QDK153" s="743"/>
      <c r="QDL153" s="743"/>
      <c r="QDM153" s="743"/>
      <c r="QDN153" s="743"/>
      <c r="QDO153" s="743"/>
      <c r="QDP153" s="743"/>
      <c r="QDQ153" s="743"/>
      <c r="QDR153" s="743"/>
      <c r="QDS153" s="743"/>
      <c r="QDT153" s="742"/>
      <c r="QDU153" s="743"/>
      <c r="QDV153" s="743"/>
      <c r="QDW153" s="743"/>
      <c r="QDX153" s="743"/>
      <c r="QDY153" s="743"/>
      <c r="QDZ153" s="743"/>
      <c r="QEA153" s="743"/>
      <c r="QEB153" s="743"/>
      <c r="QEC153" s="743"/>
      <c r="QED153" s="743"/>
      <c r="QEE153" s="743"/>
      <c r="QEF153" s="743"/>
      <c r="QEG153" s="743"/>
      <c r="QEH153" s="743"/>
      <c r="QEI153" s="743"/>
      <c r="QEJ153" s="743"/>
      <c r="QEK153" s="743"/>
      <c r="QEL153" s="743"/>
      <c r="QEM153" s="743"/>
      <c r="QEN153" s="743"/>
      <c r="QEO153" s="743"/>
      <c r="QEP153" s="743"/>
      <c r="QEQ153" s="743"/>
      <c r="QER153" s="743"/>
      <c r="QES153" s="743"/>
      <c r="QET153" s="743"/>
      <c r="QEU153" s="743"/>
      <c r="QEV153" s="743"/>
      <c r="QEW153" s="743"/>
      <c r="QEX153" s="743"/>
      <c r="QEY153" s="742"/>
      <c r="QEZ153" s="743"/>
      <c r="QFA153" s="743"/>
      <c r="QFB153" s="743"/>
      <c r="QFC153" s="743"/>
      <c r="QFD153" s="743"/>
      <c r="QFE153" s="743"/>
      <c r="QFF153" s="743"/>
      <c r="QFG153" s="743"/>
      <c r="QFH153" s="743"/>
      <c r="QFI153" s="743"/>
      <c r="QFJ153" s="743"/>
      <c r="QFK153" s="743"/>
      <c r="QFL153" s="743"/>
      <c r="QFM153" s="743"/>
      <c r="QFN153" s="743"/>
      <c r="QFO153" s="743"/>
      <c r="QFP153" s="743"/>
      <c r="QFQ153" s="743"/>
      <c r="QFR153" s="743"/>
      <c r="QFS153" s="743"/>
      <c r="QFT153" s="743"/>
      <c r="QFU153" s="743"/>
      <c r="QFV153" s="743"/>
      <c r="QFW153" s="743"/>
      <c r="QFX153" s="743"/>
      <c r="QFY153" s="743"/>
      <c r="QFZ153" s="743"/>
      <c r="QGA153" s="743"/>
      <c r="QGB153" s="743"/>
      <c r="QGC153" s="743"/>
      <c r="QGD153" s="742"/>
      <c r="QGE153" s="743"/>
      <c r="QGF153" s="743"/>
      <c r="QGG153" s="743"/>
      <c r="QGH153" s="743"/>
      <c r="QGI153" s="743"/>
      <c r="QGJ153" s="743"/>
      <c r="QGK153" s="743"/>
      <c r="QGL153" s="743"/>
      <c r="QGM153" s="743"/>
      <c r="QGN153" s="743"/>
      <c r="QGO153" s="743"/>
      <c r="QGP153" s="743"/>
      <c r="QGQ153" s="743"/>
      <c r="QGR153" s="743"/>
      <c r="QGS153" s="743"/>
      <c r="QGT153" s="743"/>
      <c r="QGU153" s="743"/>
      <c r="QGV153" s="743"/>
      <c r="QGW153" s="743"/>
      <c r="QGX153" s="743"/>
      <c r="QGY153" s="743"/>
      <c r="QGZ153" s="743"/>
      <c r="QHA153" s="743"/>
      <c r="QHB153" s="743"/>
      <c r="QHC153" s="743"/>
      <c r="QHD153" s="743"/>
      <c r="QHE153" s="743"/>
      <c r="QHF153" s="743"/>
      <c r="QHG153" s="743"/>
      <c r="QHH153" s="743"/>
      <c r="QHI153" s="742"/>
      <c r="QHJ153" s="743"/>
      <c r="QHK153" s="743"/>
      <c r="QHL153" s="743"/>
      <c r="QHM153" s="743"/>
      <c r="QHN153" s="743"/>
      <c r="QHO153" s="743"/>
      <c r="QHP153" s="743"/>
      <c r="QHQ153" s="743"/>
      <c r="QHR153" s="743"/>
      <c r="QHS153" s="743"/>
      <c r="QHT153" s="743"/>
      <c r="QHU153" s="743"/>
      <c r="QHV153" s="743"/>
      <c r="QHW153" s="743"/>
      <c r="QHX153" s="743"/>
      <c r="QHY153" s="743"/>
      <c r="QHZ153" s="743"/>
      <c r="QIA153" s="743"/>
      <c r="QIB153" s="743"/>
      <c r="QIC153" s="743"/>
      <c r="QID153" s="743"/>
      <c r="QIE153" s="743"/>
      <c r="QIF153" s="743"/>
      <c r="QIG153" s="743"/>
      <c r="QIH153" s="743"/>
      <c r="QII153" s="743"/>
      <c r="QIJ153" s="743"/>
      <c r="QIK153" s="743"/>
      <c r="QIL153" s="743"/>
      <c r="QIM153" s="743"/>
      <c r="QIN153" s="742"/>
      <c r="QIO153" s="743"/>
      <c r="QIP153" s="743"/>
      <c r="QIQ153" s="743"/>
      <c r="QIR153" s="743"/>
      <c r="QIS153" s="743"/>
      <c r="QIT153" s="743"/>
      <c r="QIU153" s="743"/>
      <c r="QIV153" s="743"/>
      <c r="QIW153" s="743"/>
      <c r="QIX153" s="743"/>
      <c r="QIY153" s="743"/>
      <c r="QIZ153" s="743"/>
      <c r="QJA153" s="743"/>
      <c r="QJB153" s="743"/>
      <c r="QJC153" s="743"/>
      <c r="QJD153" s="743"/>
      <c r="QJE153" s="743"/>
      <c r="QJF153" s="743"/>
      <c r="QJG153" s="743"/>
      <c r="QJH153" s="743"/>
      <c r="QJI153" s="743"/>
      <c r="QJJ153" s="743"/>
      <c r="QJK153" s="743"/>
      <c r="QJL153" s="743"/>
      <c r="QJM153" s="743"/>
      <c r="QJN153" s="743"/>
      <c r="QJO153" s="743"/>
      <c r="QJP153" s="743"/>
      <c r="QJQ153" s="743"/>
      <c r="QJR153" s="743"/>
      <c r="QJS153" s="742"/>
      <c r="QJT153" s="743"/>
      <c r="QJU153" s="743"/>
      <c r="QJV153" s="743"/>
      <c r="QJW153" s="743"/>
      <c r="QJX153" s="743"/>
      <c r="QJY153" s="743"/>
      <c r="QJZ153" s="743"/>
      <c r="QKA153" s="743"/>
      <c r="QKB153" s="743"/>
      <c r="QKC153" s="743"/>
      <c r="QKD153" s="743"/>
      <c r="QKE153" s="743"/>
      <c r="QKF153" s="743"/>
      <c r="QKG153" s="743"/>
      <c r="QKH153" s="743"/>
      <c r="QKI153" s="743"/>
      <c r="QKJ153" s="743"/>
      <c r="QKK153" s="743"/>
      <c r="QKL153" s="743"/>
      <c r="QKM153" s="743"/>
      <c r="QKN153" s="743"/>
      <c r="QKO153" s="743"/>
      <c r="QKP153" s="743"/>
      <c r="QKQ153" s="743"/>
      <c r="QKR153" s="743"/>
      <c r="QKS153" s="743"/>
      <c r="QKT153" s="743"/>
      <c r="QKU153" s="743"/>
      <c r="QKV153" s="743"/>
      <c r="QKW153" s="743"/>
      <c r="QKX153" s="742"/>
      <c r="QKY153" s="743"/>
      <c r="QKZ153" s="743"/>
      <c r="QLA153" s="743"/>
      <c r="QLB153" s="743"/>
      <c r="QLC153" s="743"/>
      <c r="QLD153" s="743"/>
      <c r="QLE153" s="743"/>
      <c r="QLF153" s="743"/>
      <c r="QLG153" s="743"/>
      <c r="QLH153" s="743"/>
      <c r="QLI153" s="743"/>
      <c r="QLJ153" s="743"/>
      <c r="QLK153" s="743"/>
      <c r="QLL153" s="743"/>
      <c r="QLM153" s="743"/>
      <c r="QLN153" s="743"/>
      <c r="QLO153" s="743"/>
      <c r="QLP153" s="743"/>
      <c r="QLQ153" s="743"/>
      <c r="QLR153" s="743"/>
      <c r="QLS153" s="743"/>
      <c r="QLT153" s="743"/>
      <c r="QLU153" s="743"/>
      <c r="QLV153" s="743"/>
      <c r="QLW153" s="743"/>
      <c r="QLX153" s="743"/>
      <c r="QLY153" s="743"/>
      <c r="QLZ153" s="743"/>
      <c r="QMA153" s="743"/>
      <c r="QMB153" s="743"/>
      <c r="QMC153" s="742"/>
      <c r="QMD153" s="743"/>
      <c r="QME153" s="743"/>
      <c r="QMF153" s="743"/>
      <c r="QMG153" s="743"/>
      <c r="QMH153" s="743"/>
      <c r="QMI153" s="743"/>
      <c r="QMJ153" s="743"/>
      <c r="QMK153" s="743"/>
      <c r="QML153" s="743"/>
      <c r="QMM153" s="743"/>
      <c r="QMN153" s="743"/>
      <c r="QMO153" s="743"/>
      <c r="QMP153" s="743"/>
      <c r="QMQ153" s="743"/>
      <c r="QMR153" s="743"/>
      <c r="QMS153" s="743"/>
      <c r="QMT153" s="743"/>
      <c r="QMU153" s="743"/>
      <c r="QMV153" s="743"/>
      <c r="QMW153" s="743"/>
      <c r="QMX153" s="743"/>
      <c r="QMY153" s="743"/>
      <c r="QMZ153" s="743"/>
      <c r="QNA153" s="743"/>
      <c r="QNB153" s="743"/>
      <c r="QNC153" s="743"/>
      <c r="QND153" s="743"/>
      <c r="QNE153" s="743"/>
      <c r="QNF153" s="743"/>
      <c r="QNG153" s="743"/>
      <c r="QNH153" s="742"/>
      <c r="QNI153" s="743"/>
      <c r="QNJ153" s="743"/>
      <c r="QNK153" s="743"/>
      <c r="QNL153" s="743"/>
      <c r="QNM153" s="743"/>
      <c r="QNN153" s="743"/>
      <c r="QNO153" s="743"/>
      <c r="QNP153" s="743"/>
      <c r="QNQ153" s="743"/>
      <c r="QNR153" s="743"/>
      <c r="QNS153" s="743"/>
      <c r="QNT153" s="743"/>
      <c r="QNU153" s="743"/>
      <c r="QNV153" s="743"/>
      <c r="QNW153" s="743"/>
      <c r="QNX153" s="743"/>
      <c r="QNY153" s="743"/>
      <c r="QNZ153" s="743"/>
      <c r="QOA153" s="743"/>
      <c r="QOB153" s="743"/>
      <c r="QOC153" s="743"/>
      <c r="QOD153" s="743"/>
      <c r="QOE153" s="743"/>
      <c r="QOF153" s="743"/>
      <c r="QOG153" s="743"/>
      <c r="QOH153" s="743"/>
      <c r="QOI153" s="743"/>
      <c r="QOJ153" s="743"/>
      <c r="QOK153" s="743"/>
      <c r="QOL153" s="743"/>
      <c r="QOM153" s="742"/>
      <c r="QON153" s="743"/>
      <c r="QOO153" s="743"/>
      <c r="QOP153" s="743"/>
      <c r="QOQ153" s="743"/>
      <c r="QOR153" s="743"/>
      <c r="QOS153" s="743"/>
      <c r="QOT153" s="743"/>
      <c r="QOU153" s="743"/>
      <c r="QOV153" s="743"/>
      <c r="QOW153" s="743"/>
      <c r="QOX153" s="743"/>
      <c r="QOY153" s="743"/>
      <c r="QOZ153" s="743"/>
      <c r="QPA153" s="743"/>
      <c r="QPB153" s="743"/>
      <c r="QPC153" s="743"/>
      <c r="QPD153" s="743"/>
      <c r="QPE153" s="743"/>
      <c r="QPF153" s="743"/>
      <c r="QPG153" s="743"/>
      <c r="QPH153" s="743"/>
      <c r="QPI153" s="743"/>
      <c r="QPJ153" s="743"/>
      <c r="QPK153" s="743"/>
      <c r="QPL153" s="743"/>
      <c r="QPM153" s="743"/>
      <c r="QPN153" s="743"/>
      <c r="QPO153" s="743"/>
      <c r="QPP153" s="743"/>
      <c r="QPQ153" s="743"/>
      <c r="QPR153" s="742"/>
      <c r="QPS153" s="743"/>
      <c r="QPT153" s="743"/>
      <c r="QPU153" s="743"/>
      <c r="QPV153" s="743"/>
      <c r="QPW153" s="743"/>
      <c r="QPX153" s="743"/>
      <c r="QPY153" s="743"/>
      <c r="QPZ153" s="743"/>
      <c r="QQA153" s="743"/>
      <c r="QQB153" s="743"/>
      <c r="QQC153" s="743"/>
      <c r="QQD153" s="743"/>
      <c r="QQE153" s="743"/>
      <c r="QQF153" s="743"/>
      <c r="QQG153" s="743"/>
      <c r="QQH153" s="743"/>
      <c r="QQI153" s="743"/>
      <c r="QQJ153" s="743"/>
      <c r="QQK153" s="743"/>
      <c r="QQL153" s="743"/>
      <c r="QQM153" s="743"/>
      <c r="QQN153" s="743"/>
      <c r="QQO153" s="743"/>
      <c r="QQP153" s="743"/>
      <c r="QQQ153" s="743"/>
      <c r="QQR153" s="743"/>
      <c r="QQS153" s="743"/>
      <c r="QQT153" s="743"/>
      <c r="QQU153" s="743"/>
      <c r="QQV153" s="743"/>
      <c r="QQW153" s="742"/>
      <c r="QQX153" s="743"/>
      <c r="QQY153" s="743"/>
      <c r="QQZ153" s="743"/>
      <c r="QRA153" s="743"/>
      <c r="QRB153" s="743"/>
      <c r="QRC153" s="743"/>
      <c r="QRD153" s="743"/>
      <c r="QRE153" s="743"/>
      <c r="QRF153" s="743"/>
      <c r="QRG153" s="743"/>
      <c r="QRH153" s="743"/>
      <c r="QRI153" s="743"/>
      <c r="QRJ153" s="743"/>
      <c r="QRK153" s="743"/>
      <c r="QRL153" s="743"/>
      <c r="QRM153" s="743"/>
      <c r="QRN153" s="743"/>
      <c r="QRO153" s="743"/>
      <c r="QRP153" s="743"/>
      <c r="QRQ153" s="743"/>
      <c r="QRR153" s="743"/>
      <c r="QRS153" s="743"/>
      <c r="QRT153" s="743"/>
      <c r="QRU153" s="743"/>
      <c r="QRV153" s="743"/>
      <c r="QRW153" s="743"/>
      <c r="QRX153" s="743"/>
      <c r="QRY153" s="743"/>
      <c r="QRZ153" s="743"/>
      <c r="QSA153" s="743"/>
      <c r="QSB153" s="742"/>
      <c r="QSC153" s="743"/>
      <c r="QSD153" s="743"/>
      <c r="QSE153" s="743"/>
      <c r="QSF153" s="743"/>
      <c r="QSG153" s="743"/>
      <c r="QSH153" s="743"/>
      <c r="QSI153" s="743"/>
      <c r="QSJ153" s="743"/>
      <c r="QSK153" s="743"/>
      <c r="QSL153" s="743"/>
      <c r="QSM153" s="743"/>
      <c r="QSN153" s="743"/>
      <c r="QSO153" s="743"/>
      <c r="QSP153" s="743"/>
      <c r="QSQ153" s="743"/>
      <c r="QSR153" s="743"/>
      <c r="QSS153" s="743"/>
      <c r="QST153" s="743"/>
      <c r="QSU153" s="743"/>
      <c r="QSV153" s="743"/>
      <c r="QSW153" s="743"/>
      <c r="QSX153" s="743"/>
      <c r="QSY153" s="743"/>
      <c r="QSZ153" s="743"/>
      <c r="QTA153" s="743"/>
      <c r="QTB153" s="743"/>
      <c r="QTC153" s="743"/>
      <c r="QTD153" s="743"/>
      <c r="QTE153" s="743"/>
      <c r="QTF153" s="743"/>
      <c r="QTG153" s="742"/>
      <c r="QTH153" s="743"/>
      <c r="QTI153" s="743"/>
      <c r="QTJ153" s="743"/>
      <c r="QTK153" s="743"/>
      <c r="QTL153" s="743"/>
      <c r="QTM153" s="743"/>
      <c r="QTN153" s="743"/>
      <c r="QTO153" s="743"/>
      <c r="QTP153" s="743"/>
      <c r="QTQ153" s="743"/>
      <c r="QTR153" s="743"/>
      <c r="QTS153" s="743"/>
      <c r="QTT153" s="743"/>
      <c r="QTU153" s="743"/>
      <c r="QTV153" s="743"/>
      <c r="QTW153" s="743"/>
      <c r="QTX153" s="743"/>
      <c r="QTY153" s="743"/>
      <c r="QTZ153" s="743"/>
      <c r="QUA153" s="743"/>
      <c r="QUB153" s="743"/>
      <c r="QUC153" s="743"/>
      <c r="QUD153" s="743"/>
      <c r="QUE153" s="743"/>
      <c r="QUF153" s="743"/>
      <c r="QUG153" s="743"/>
      <c r="QUH153" s="743"/>
      <c r="QUI153" s="743"/>
      <c r="QUJ153" s="743"/>
      <c r="QUK153" s="743"/>
      <c r="QUL153" s="742"/>
      <c r="QUM153" s="743"/>
      <c r="QUN153" s="743"/>
      <c r="QUO153" s="743"/>
      <c r="QUP153" s="743"/>
      <c r="QUQ153" s="743"/>
      <c r="QUR153" s="743"/>
      <c r="QUS153" s="743"/>
      <c r="QUT153" s="743"/>
      <c r="QUU153" s="743"/>
      <c r="QUV153" s="743"/>
      <c r="QUW153" s="743"/>
      <c r="QUX153" s="743"/>
      <c r="QUY153" s="743"/>
      <c r="QUZ153" s="743"/>
      <c r="QVA153" s="743"/>
      <c r="QVB153" s="743"/>
      <c r="QVC153" s="743"/>
      <c r="QVD153" s="743"/>
      <c r="QVE153" s="743"/>
      <c r="QVF153" s="743"/>
      <c r="QVG153" s="743"/>
      <c r="QVH153" s="743"/>
      <c r="QVI153" s="743"/>
      <c r="QVJ153" s="743"/>
      <c r="QVK153" s="743"/>
      <c r="QVL153" s="743"/>
      <c r="QVM153" s="743"/>
      <c r="QVN153" s="743"/>
      <c r="QVO153" s="743"/>
      <c r="QVP153" s="743"/>
      <c r="QVQ153" s="742"/>
      <c r="QVR153" s="743"/>
      <c r="QVS153" s="743"/>
      <c r="QVT153" s="743"/>
      <c r="QVU153" s="743"/>
      <c r="QVV153" s="743"/>
      <c r="QVW153" s="743"/>
      <c r="QVX153" s="743"/>
      <c r="QVY153" s="743"/>
      <c r="QVZ153" s="743"/>
      <c r="QWA153" s="743"/>
      <c r="QWB153" s="743"/>
      <c r="QWC153" s="743"/>
      <c r="QWD153" s="743"/>
      <c r="QWE153" s="743"/>
      <c r="QWF153" s="743"/>
      <c r="QWG153" s="743"/>
      <c r="QWH153" s="743"/>
      <c r="QWI153" s="743"/>
      <c r="QWJ153" s="743"/>
      <c r="QWK153" s="743"/>
      <c r="QWL153" s="743"/>
      <c r="QWM153" s="743"/>
      <c r="QWN153" s="743"/>
      <c r="QWO153" s="743"/>
      <c r="QWP153" s="743"/>
      <c r="QWQ153" s="743"/>
      <c r="QWR153" s="743"/>
      <c r="QWS153" s="743"/>
      <c r="QWT153" s="743"/>
      <c r="QWU153" s="743"/>
      <c r="QWV153" s="742"/>
      <c r="QWW153" s="743"/>
      <c r="QWX153" s="743"/>
      <c r="QWY153" s="743"/>
      <c r="QWZ153" s="743"/>
      <c r="QXA153" s="743"/>
      <c r="QXB153" s="743"/>
      <c r="QXC153" s="743"/>
      <c r="QXD153" s="743"/>
      <c r="QXE153" s="743"/>
      <c r="QXF153" s="743"/>
      <c r="QXG153" s="743"/>
      <c r="QXH153" s="743"/>
      <c r="QXI153" s="743"/>
      <c r="QXJ153" s="743"/>
      <c r="QXK153" s="743"/>
      <c r="QXL153" s="743"/>
      <c r="QXM153" s="743"/>
      <c r="QXN153" s="743"/>
      <c r="QXO153" s="743"/>
      <c r="QXP153" s="743"/>
      <c r="QXQ153" s="743"/>
      <c r="QXR153" s="743"/>
      <c r="QXS153" s="743"/>
      <c r="QXT153" s="743"/>
      <c r="QXU153" s="743"/>
      <c r="QXV153" s="743"/>
      <c r="QXW153" s="743"/>
      <c r="QXX153" s="743"/>
      <c r="QXY153" s="743"/>
      <c r="QXZ153" s="743"/>
      <c r="QYA153" s="742"/>
      <c r="QYB153" s="743"/>
      <c r="QYC153" s="743"/>
      <c r="QYD153" s="743"/>
      <c r="QYE153" s="743"/>
      <c r="QYF153" s="743"/>
      <c r="QYG153" s="743"/>
      <c r="QYH153" s="743"/>
      <c r="QYI153" s="743"/>
      <c r="QYJ153" s="743"/>
      <c r="QYK153" s="743"/>
      <c r="QYL153" s="743"/>
      <c r="QYM153" s="743"/>
      <c r="QYN153" s="743"/>
      <c r="QYO153" s="743"/>
      <c r="QYP153" s="743"/>
      <c r="QYQ153" s="743"/>
      <c r="QYR153" s="743"/>
      <c r="QYS153" s="743"/>
      <c r="QYT153" s="743"/>
      <c r="QYU153" s="743"/>
      <c r="QYV153" s="743"/>
      <c r="QYW153" s="743"/>
      <c r="QYX153" s="743"/>
      <c r="QYY153" s="743"/>
      <c r="QYZ153" s="743"/>
      <c r="QZA153" s="743"/>
      <c r="QZB153" s="743"/>
      <c r="QZC153" s="743"/>
      <c r="QZD153" s="743"/>
      <c r="QZE153" s="743"/>
      <c r="QZF153" s="742"/>
      <c r="QZG153" s="743"/>
      <c r="QZH153" s="743"/>
      <c r="QZI153" s="743"/>
      <c r="QZJ153" s="743"/>
      <c r="QZK153" s="743"/>
      <c r="QZL153" s="743"/>
      <c r="QZM153" s="743"/>
      <c r="QZN153" s="743"/>
      <c r="QZO153" s="743"/>
      <c r="QZP153" s="743"/>
      <c r="QZQ153" s="743"/>
      <c r="QZR153" s="743"/>
      <c r="QZS153" s="743"/>
      <c r="QZT153" s="743"/>
      <c r="QZU153" s="743"/>
      <c r="QZV153" s="743"/>
      <c r="QZW153" s="743"/>
      <c r="QZX153" s="743"/>
      <c r="QZY153" s="743"/>
      <c r="QZZ153" s="743"/>
      <c r="RAA153" s="743"/>
      <c r="RAB153" s="743"/>
      <c r="RAC153" s="743"/>
      <c r="RAD153" s="743"/>
      <c r="RAE153" s="743"/>
      <c r="RAF153" s="743"/>
      <c r="RAG153" s="743"/>
      <c r="RAH153" s="743"/>
      <c r="RAI153" s="743"/>
      <c r="RAJ153" s="743"/>
      <c r="RAK153" s="742"/>
      <c r="RAL153" s="743"/>
      <c r="RAM153" s="743"/>
      <c r="RAN153" s="743"/>
      <c r="RAO153" s="743"/>
      <c r="RAP153" s="743"/>
      <c r="RAQ153" s="743"/>
      <c r="RAR153" s="743"/>
      <c r="RAS153" s="743"/>
      <c r="RAT153" s="743"/>
      <c r="RAU153" s="743"/>
      <c r="RAV153" s="743"/>
      <c r="RAW153" s="743"/>
      <c r="RAX153" s="743"/>
      <c r="RAY153" s="743"/>
      <c r="RAZ153" s="743"/>
      <c r="RBA153" s="743"/>
      <c r="RBB153" s="743"/>
      <c r="RBC153" s="743"/>
      <c r="RBD153" s="743"/>
      <c r="RBE153" s="743"/>
      <c r="RBF153" s="743"/>
      <c r="RBG153" s="743"/>
      <c r="RBH153" s="743"/>
      <c r="RBI153" s="743"/>
      <c r="RBJ153" s="743"/>
      <c r="RBK153" s="743"/>
      <c r="RBL153" s="743"/>
      <c r="RBM153" s="743"/>
      <c r="RBN153" s="743"/>
      <c r="RBO153" s="743"/>
      <c r="RBP153" s="742"/>
      <c r="RBQ153" s="743"/>
      <c r="RBR153" s="743"/>
      <c r="RBS153" s="743"/>
      <c r="RBT153" s="743"/>
      <c r="RBU153" s="743"/>
      <c r="RBV153" s="743"/>
      <c r="RBW153" s="743"/>
      <c r="RBX153" s="743"/>
      <c r="RBY153" s="743"/>
      <c r="RBZ153" s="743"/>
      <c r="RCA153" s="743"/>
      <c r="RCB153" s="743"/>
      <c r="RCC153" s="743"/>
      <c r="RCD153" s="743"/>
      <c r="RCE153" s="743"/>
      <c r="RCF153" s="743"/>
      <c r="RCG153" s="743"/>
      <c r="RCH153" s="743"/>
      <c r="RCI153" s="743"/>
      <c r="RCJ153" s="743"/>
      <c r="RCK153" s="743"/>
      <c r="RCL153" s="743"/>
      <c r="RCM153" s="743"/>
      <c r="RCN153" s="743"/>
      <c r="RCO153" s="743"/>
      <c r="RCP153" s="743"/>
      <c r="RCQ153" s="743"/>
      <c r="RCR153" s="743"/>
      <c r="RCS153" s="743"/>
      <c r="RCT153" s="743"/>
      <c r="RCU153" s="742"/>
      <c r="RCV153" s="743"/>
      <c r="RCW153" s="743"/>
      <c r="RCX153" s="743"/>
      <c r="RCY153" s="743"/>
      <c r="RCZ153" s="743"/>
      <c r="RDA153" s="743"/>
      <c r="RDB153" s="743"/>
      <c r="RDC153" s="743"/>
      <c r="RDD153" s="743"/>
      <c r="RDE153" s="743"/>
      <c r="RDF153" s="743"/>
      <c r="RDG153" s="743"/>
      <c r="RDH153" s="743"/>
      <c r="RDI153" s="743"/>
      <c r="RDJ153" s="743"/>
      <c r="RDK153" s="743"/>
      <c r="RDL153" s="743"/>
      <c r="RDM153" s="743"/>
      <c r="RDN153" s="743"/>
      <c r="RDO153" s="743"/>
      <c r="RDP153" s="743"/>
      <c r="RDQ153" s="743"/>
      <c r="RDR153" s="743"/>
      <c r="RDS153" s="743"/>
      <c r="RDT153" s="743"/>
      <c r="RDU153" s="743"/>
      <c r="RDV153" s="743"/>
      <c r="RDW153" s="743"/>
      <c r="RDX153" s="743"/>
      <c r="RDY153" s="743"/>
      <c r="RDZ153" s="742"/>
      <c r="REA153" s="743"/>
      <c r="REB153" s="743"/>
      <c r="REC153" s="743"/>
      <c r="RED153" s="743"/>
      <c r="REE153" s="743"/>
      <c r="REF153" s="743"/>
      <c r="REG153" s="743"/>
      <c r="REH153" s="743"/>
      <c r="REI153" s="743"/>
      <c r="REJ153" s="743"/>
      <c r="REK153" s="743"/>
      <c r="REL153" s="743"/>
      <c r="REM153" s="743"/>
      <c r="REN153" s="743"/>
      <c r="REO153" s="743"/>
      <c r="REP153" s="743"/>
      <c r="REQ153" s="743"/>
      <c r="RER153" s="743"/>
      <c r="RES153" s="743"/>
      <c r="RET153" s="743"/>
      <c r="REU153" s="743"/>
      <c r="REV153" s="743"/>
      <c r="REW153" s="743"/>
      <c r="REX153" s="743"/>
      <c r="REY153" s="743"/>
      <c r="REZ153" s="743"/>
      <c r="RFA153" s="743"/>
      <c r="RFB153" s="743"/>
      <c r="RFC153" s="743"/>
      <c r="RFD153" s="743"/>
      <c r="RFE153" s="742"/>
      <c r="RFF153" s="743"/>
      <c r="RFG153" s="743"/>
      <c r="RFH153" s="743"/>
      <c r="RFI153" s="743"/>
      <c r="RFJ153" s="743"/>
      <c r="RFK153" s="743"/>
      <c r="RFL153" s="743"/>
      <c r="RFM153" s="743"/>
      <c r="RFN153" s="743"/>
      <c r="RFO153" s="743"/>
      <c r="RFP153" s="743"/>
      <c r="RFQ153" s="743"/>
      <c r="RFR153" s="743"/>
      <c r="RFS153" s="743"/>
      <c r="RFT153" s="743"/>
      <c r="RFU153" s="743"/>
      <c r="RFV153" s="743"/>
      <c r="RFW153" s="743"/>
      <c r="RFX153" s="743"/>
      <c r="RFY153" s="743"/>
      <c r="RFZ153" s="743"/>
      <c r="RGA153" s="743"/>
      <c r="RGB153" s="743"/>
      <c r="RGC153" s="743"/>
      <c r="RGD153" s="743"/>
      <c r="RGE153" s="743"/>
      <c r="RGF153" s="743"/>
      <c r="RGG153" s="743"/>
      <c r="RGH153" s="743"/>
      <c r="RGI153" s="743"/>
      <c r="RGJ153" s="742"/>
      <c r="RGK153" s="743"/>
      <c r="RGL153" s="743"/>
      <c r="RGM153" s="743"/>
      <c r="RGN153" s="743"/>
      <c r="RGO153" s="743"/>
      <c r="RGP153" s="743"/>
      <c r="RGQ153" s="743"/>
      <c r="RGR153" s="743"/>
      <c r="RGS153" s="743"/>
      <c r="RGT153" s="743"/>
      <c r="RGU153" s="743"/>
      <c r="RGV153" s="743"/>
      <c r="RGW153" s="743"/>
      <c r="RGX153" s="743"/>
      <c r="RGY153" s="743"/>
      <c r="RGZ153" s="743"/>
      <c r="RHA153" s="743"/>
      <c r="RHB153" s="743"/>
      <c r="RHC153" s="743"/>
      <c r="RHD153" s="743"/>
      <c r="RHE153" s="743"/>
      <c r="RHF153" s="743"/>
      <c r="RHG153" s="743"/>
      <c r="RHH153" s="743"/>
      <c r="RHI153" s="743"/>
      <c r="RHJ153" s="743"/>
      <c r="RHK153" s="743"/>
      <c r="RHL153" s="743"/>
      <c r="RHM153" s="743"/>
      <c r="RHN153" s="743"/>
      <c r="RHO153" s="742"/>
      <c r="RHP153" s="743"/>
      <c r="RHQ153" s="743"/>
      <c r="RHR153" s="743"/>
      <c r="RHS153" s="743"/>
      <c r="RHT153" s="743"/>
      <c r="RHU153" s="743"/>
      <c r="RHV153" s="743"/>
      <c r="RHW153" s="743"/>
      <c r="RHX153" s="743"/>
      <c r="RHY153" s="743"/>
      <c r="RHZ153" s="743"/>
      <c r="RIA153" s="743"/>
      <c r="RIB153" s="743"/>
      <c r="RIC153" s="743"/>
      <c r="RID153" s="743"/>
      <c r="RIE153" s="743"/>
      <c r="RIF153" s="743"/>
      <c r="RIG153" s="743"/>
      <c r="RIH153" s="743"/>
      <c r="RII153" s="743"/>
      <c r="RIJ153" s="743"/>
      <c r="RIK153" s="743"/>
      <c r="RIL153" s="743"/>
      <c r="RIM153" s="743"/>
      <c r="RIN153" s="743"/>
      <c r="RIO153" s="743"/>
      <c r="RIP153" s="743"/>
      <c r="RIQ153" s="743"/>
      <c r="RIR153" s="743"/>
      <c r="RIS153" s="743"/>
      <c r="RIT153" s="742"/>
      <c r="RIU153" s="743"/>
      <c r="RIV153" s="743"/>
      <c r="RIW153" s="743"/>
      <c r="RIX153" s="743"/>
      <c r="RIY153" s="743"/>
      <c r="RIZ153" s="743"/>
      <c r="RJA153" s="743"/>
      <c r="RJB153" s="743"/>
      <c r="RJC153" s="743"/>
      <c r="RJD153" s="743"/>
      <c r="RJE153" s="743"/>
      <c r="RJF153" s="743"/>
      <c r="RJG153" s="743"/>
      <c r="RJH153" s="743"/>
      <c r="RJI153" s="743"/>
      <c r="RJJ153" s="743"/>
      <c r="RJK153" s="743"/>
      <c r="RJL153" s="743"/>
      <c r="RJM153" s="743"/>
      <c r="RJN153" s="743"/>
      <c r="RJO153" s="743"/>
      <c r="RJP153" s="743"/>
      <c r="RJQ153" s="743"/>
      <c r="RJR153" s="743"/>
      <c r="RJS153" s="743"/>
      <c r="RJT153" s="743"/>
      <c r="RJU153" s="743"/>
      <c r="RJV153" s="743"/>
      <c r="RJW153" s="743"/>
      <c r="RJX153" s="743"/>
      <c r="RJY153" s="742"/>
      <c r="RJZ153" s="743"/>
      <c r="RKA153" s="743"/>
      <c r="RKB153" s="743"/>
      <c r="RKC153" s="743"/>
      <c r="RKD153" s="743"/>
      <c r="RKE153" s="743"/>
      <c r="RKF153" s="743"/>
      <c r="RKG153" s="743"/>
      <c r="RKH153" s="743"/>
      <c r="RKI153" s="743"/>
      <c r="RKJ153" s="743"/>
      <c r="RKK153" s="743"/>
      <c r="RKL153" s="743"/>
      <c r="RKM153" s="743"/>
      <c r="RKN153" s="743"/>
      <c r="RKO153" s="743"/>
      <c r="RKP153" s="743"/>
      <c r="RKQ153" s="743"/>
      <c r="RKR153" s="743"/>
      <c r="RKS153" s="743"/>
      <c r="RKT153" s="743"/>
      <c r="RKU153" s="743"/>
      <c r="RKV153" s="743"/>
      <c r="RKW153" s="743"/>
      <c r="RKX153" s="743"/>
      <c r="RKY153" s="743"/>
      <c r="RKZ153" s="743"/>
      <c r="RLA153" s="743"/>
      <c r="RLB153" s="743"/>
      <c r="RLC153" s="743"/>
      <c r="RLD153" s="742"/>
      <c r="RLE153" s="743"/>
      <c r="RLF153" s="743"/>
      <c r="RLG153" s="743"/>
      <c r="RLH153" s="743"/>
      <c r="RLI153" s="743"/>
      <c r="RLJ153" s="743"/>
      <c r="RLK153" s="743"/>
      <c r="RLL153" s="743"/>
      <c r="RLM153" s="743"/>
      <c r="RLN153" s="743"/>
      <c r="RLO153" s="743"/>
      <c r="RLP153" s="743"/>
      <c r="RLQ153" s="743"/>
      <c r="RLR153" s="743"/>
      <c r="RLS153" s="743"/>
      <c r="RLT153" s="743"/>
      <c r="RLU153" s="743"/>
      <c r="RLV153" s="743"/>
      <c r="RLW153" s="743"/>
      <c r="RLX153" s="743"/>
      <c r="RLY153" s="743"/>
      <c r="RLZ153" s="743"/>
      <c r="RMA153" s="743"/>
      <c r="RMB153" s="743"/>
      <c r="RMC153" s="743"/>
      <c r="RMD153" s="743"/>
      <c r="RME153" s="743"/>
      <c r="RMF153" s="743"/>
      <c r="RMG153" s="743"/>
      <c r="RMH153" s="743"/>
      <c r="RMI153" s="742"/>
      <c r="RMJ153" s="743"/>
      <c r="RMK153" s="743"/>
      <c r="RML153" s="743"/>
      <c r="RMM153" s="743"/>
      <c r="RMN153" s="743"/>
      <c r="RMO153" s="743"/>
      <c r="RMP153" s="743"/>
      <c r="RMQ153" s="743"/>
      <c r="RMR153" s="743"/>
      <c r="RMS153" s="743"/>
      <c r="RMT153" s="743"/>
      <c r="RMU153" s="743"/>
      <c r="RMV153" s="743"/>
      <c r="RMW153" s="743"/>
      <c r="RMX153" s="743"/>
      <c r="RMY153" s="743"/>
      <c r="RMZ153" s="743"/>
      <c r="RNA153" s="743"/>
      <c r="RNB153" s="743"/>
      <c r="RNC153" s="743"/>
      <c r="RND153" s="743"/>
      <c r="RNE153" s="743"/>
      <c r="RNF153" s="743"/>
      <c r="RNG153" s="743"/>
      <c r="RNH153" s="743"/>
      <c r="RNI153" s="743"/>
      <c r="RNJ153" s="743"/>
      <c r="RNK153" s="743"/>
      <c r="RNL153" s="743"/>
      <c r="RNM153" s="743"/>
      <c r="RNN153" s="742"/>
      <c r="RNO153" s="743"/>
      <c r="RNP153" s="743"/>
      <c r="RNQ153" s="743"/>
      <c r="RNR153" s="743"/>
      <c r="RNS153" s="743"/>
      <c r="RNT153" s="743"/>
      <c r="RNU153" s="743"/>
      <c r="RNV153" s="743"/>
      <c r="RNW153" s="743"/>
      <c r="RNX153" s="743"/>
      <c r="RNY153" s="743"/>
      <c r="RNZ153" s="743"/>
      <c r="ROA153" s="743"/>
      <c r="ROB153" s="743"/>
      <c r="ROC153" s="743"/>
      <c r="ROD153" s="743"/>
      <c r="ROE153" s="743"/>
      <c r="ROF153" s="743"/>
      <c r="ROG153" s="743"/>
      <c r="ROH153" s="743"/>
      <c r="ROI153" s="743"/>
      <c r="ROJ153" s="743"/>
      <c r="ROK153" s="743"/>
      <c r="ROL153" s="743"/>
      <c r="ROM153" s="743"/>
      <c r="RON153" s="743"/>
      <c r="ROO153" s="743"/>
      <c r="ROP153" s="743"/>
      <c r="ROQ153" s="743"/>
      <c r="ROR153" s="743"/>
      <c r="ROS153" s="742"/>
      <c r="ROT153" s="743"/>
      <c r="ROU153" s="743"/>
      <c r="ROV153" s="743"/>
      <c r="ROW153" s="743"/>
      <c r="ROX153" s="743"/>
      <c r="ROY153" s="743"/>
      <c r="ROZ153" s="743"/>
      <c r="RPA153" s="743"/>
      <c r="RPB153" s="743"/>
      <c r="RPC153" s="743"/>
      <c r="RPD153" s="743"/>
      <c r="RPE153" s="743"/>
      <c r="RPF153" s="743"/>
      <c r="RPG153" s="743"/>
      <c r="RPH153" s="743"/>
      <c r="RPI153" s="743"/>
      <c r="RPJ153" s="743"/>
      <c r="RPK153" s="743"/>
      <c r="RPL153" s="743"/>
      <c r="RPM153" s="743"/>
      <c r="RPN153" s="743"/>
      <c r="RPO153" s="743"/>
      <c r="RPP153" s="743"/>
      <c r="RPQ153" s="743"/>
      <c r="RPR153" s="743"/>
      <c r="RPS153" s="743"/>
      <c r="RPT153" s="743"/>
      <c r="RPU153" s="743"/>
      <c r="RPV153" s="743"/>
      <c r="RPW153" s="743"/>
      <c r="RPX153" s="742"/>
      <c r="RPY153" s="743"/>
      <c r="RPZ153" s="743"/>
      <c r="RQA153" s="743"/>
      <c r="RQB153" s="743"/>
      <c r="RQC153" s="743"/>
      <c r="RQD153" s="743"/>
      <c r="RQE153" s="743"/>
      <c r="RQF153" s="743"/>
      <c r="RQG153" s="743"/>
      <c r="RQH153" s="743"/>
      <c r="RQI153" s="743"/>
      <c r="RQJ153" s="743"/>
      <c r="RQK153" s="743"/>
      <c r="RQL153" s="743"/>
      <c r="RQM153" s="743"/>
      <c r="RQN153" s="743"/>
      <c r="RQO153" s="743"/>
      <c r="RQP153" s="743"/>
      <c r="RQQ153" s="743"/>
      <c r="RQR153" s="743"/>
      <c r="RQS153" s="743"/>
      <c r="RQT153" s="743"/>
      <c r="RQU153" s="743"/>
      <c r="RQV153" s="743"/>
      <c r="RQW153" s="743"/>
      <c r="RQX153" s="743"/>
      <c r="RQY153" s="743"/>
      <c r="RQZ153" s="743"/>
      <c r="RRA153" s="743"/>
      <c r="RRB153" s="743"/>
      <c r="RRC153" s="742"/>
      <c r="RRD153" s="743"/>
      <c r="RRE153" s="743"/>
      <c r="RRF153" s="743"/>
      <c r="RRG153" s="743"/>
      <c r="RRH153" s="743"/>
      <c r="RRI153" s="743"/>
      <c r="RRJ153" s="743"/>
      <c r="RRK153" s="743"/>
      <c r="RRL153" s="743"/>
      <c r="RRM153" s="743"/>
      <c r="RRN153" s="743"/>
      <c r="RRO153" s="743"/>
      <c r="RRP153" s="743"/>
      <c r="RRQ153" s="743"/>
      <c r="RRR153" s="743"/>
      <c r="RRS153" s="743"/>
      <c r="RRT153" s="743"/>
      <c r="RRU153" s="743"/>
      <c r="RRV153" s="743"/>
      <c r="RRW153" s="743"/>
      <c r="RRX153" s="743"/>
      <c r="RRY153" s="743"/>
      <c r="RRZ153" s="743"/>
      <c r="RSA153" s="743"/>
      <c r="RSB153" s="743"/>
      <c r="RSC153" s="743"/>
      <c r="RSD153" s="743"/>
      <c r="RSE153" s="743"/>
      <c r="RSF153" s="743"/>
      <c r="RSG153" s="743"/>
      <c r="RSH153" s="742"/>
      <c r="RSI153" s="743"/>
      <c r="RSJ153" s="743"/>
      <c r="RSK153" s="743"/>
      <c r="RSL153" s="743"/>
      <c r="RSM153" s="743"/>
      <c r="RSN153" s="743"/>
      <c r="RSO153" s="743"/>
      <c r="RSP153" s="743"/>
      <c r="RSQ153" s="743"/>
      <c r="RSR153" s="743"/>
      <c r="RSS153" s="743"/>
      <c r="RST153" s="743"/>
      <c r="RSU153" s="743"/>
      <c r="RSV153" s="743"/>
      <c r="RSW153" s="743"/>
      <c r="RSX153" s="743"/>
      <c r="RSY153" s="743"/>
      <c r="RSZ153" s="743"/>
      <c r="RTA153" s="743"/>
      <c r="RTB153" s="743"/>
      <c r="RTC153" s="743"/>
      <c r="RTD153" s="743"/>
      <c r="RTE153" s="743"/>
      <c r="RTF153" s="743"/>
      <c r="RTG153" s="743"/>
      <c r="RTH153" s="743"/>
      <c r="RTI153" s="743"/>
      <c r="RTJ153" s="743"/>
      <c r="RTK153" s="743"/>
      <c r="RTL153" s="743"/>
      <c r="RTM153" s="742"/>
      <c r="RTN153" s="743"/>
      <c r="RTO153" s="743"/>
      <c r="RTP153" s="743"/>
      <c r="RTQ153" s="743"/>
      <c r="RTR153" s="743"/>
      <c r="RTS153" s="743"/>
      <c r="RTT153" s="743"/>
      <c r="RTU153" s="743"/>
      <c r="RTV153" s="743"/>
      <c r="RTW153" s="743"/>
      <c r="RTX153" s="743"/>
      <c r="RTY153" s="743"/>
      <c r="RTZ153" s="743"/>
      <c r="RUA153" s="743"/>
      <c r="RUB153" s="743"/>
      <c r="RUC153" s="743"/>
      <c r="RUD153" s="743"/>
      <c r="RUE153" s="743"/>
      <c r="RUF153" s="743"/>
      <c r="RUG153" s="743"/>
      <c r="RUH153" s="743"/>
      <c r="RUI153" s="743"/>
      <c r="RUJ153" s="743"/>
      <c r="RUK153" s="743"/>
      <c r="RUL153" s="743"/>
      <c r="RUM153" s="743"/>
      <c r="RUN153" s="743"/>
      <c r="RUO153" s="743"/>
      <c r="RUP153" s="743"/>
      <c r="RUQ153" s="743"/>
      <c r="RUR153" s="742"/>
      <c r="RUS153" s="743"/>
      <c r="RUT153" s="743"/>
      <c r="RUU153" s="743"/>
      <c r="RUV153" s="743"/>
      <c r="RUW153" s="743"/>
      <c r="RUX153" s="743"/>
      <c r="RUY153" s="743"/>
      <c r="RUZ153" s="743"/>
      <c r="RVA153" s="743"/>
      <c r="RVB153" s="743"/>
      <c r="RVC153" s="743"/>
      <c r="RVD153" s="743"/>
      <c r="RVE153" s="743"/>
      <c r="RVF153" s="743"/>
      <c r="RVG153" s="743"/>
      <c r="RVH153" s="743"/>
      <c r="RVI153" s="743"/>
      <c r="RVJ153" s="743"/>
      <c r="RVK153" s="743"/>
      <c r="RVL153" s="743"/>
      <c r="RVM153" s="743"/>
      <c r="RVN153" s="743"/>
      <c r="RVO153" s="743"/>
      <c r="RVP153" s="743"/>
      <c r="RVQ153" s="743"/>
      <c r="RVR153" s="743"/>
      <c r="RVS153" s="743"/>
      <c r="RVT153" s="743"/>
      <c r="RVU153" s="743"/>
      <c r="RVV153" s="743"/>
      <c r="RVW153" s="742"/>
      <c r="RVX153" s="743"/>
      <c r="RVY153" s="743"/>
      <c r="RVZ153" s="743"/>
      <c r="RWA153" s="743"/>
      <c r="RWB153" s="743"/>
      <c r="RWC153" s="743"/>
      <c r="RWD153" s="743"/>
      <c r="RWE153" s="743"/>
      <c r="RWF153" s="743"/>
      <c r="RWG153" s="743"/>
      <c r="RWH153" s="743"/>
      <c r="RWI153" s="743"/>
      <c r="RWJ153" s="743"/>
      <c r="RWK153" s="743"/>
      <c r="RWL153" s="743"/>
      <c r="RWM153" s="743"/>
      <c r="RWN153" s="743"/>
      <c r="RWO153" s="743"/>
      <c r="RWP153" s="743"/>
      <c r="RWQ153" s="743"/>
      <c r="RWR153" s="743"/>
      <c r="RWS153" s="743"/>
      <c r="RWT153" s="743"/>
      <c r="RWU153" s="743"/>
      <c r="RWV153" s="743"/>
      <c r="RWW153" s="743"/>
      <c r="RWX153" s="743"/>
      <c r="RWY153" s="743"/>
      <c r="RWZ153" s="743"/>
      <c r="RXA153" s="743"/>
      <c r="RXB153" s="742"/>
      <c r="RXC153" s="743"/>
      <c r="RXD153" s="743"/>
      <c r="RXE153" s="743"/>
      <c r="RXF153" s="743"/>
      <c r="RXG153" s="743"/>
      <c r="RXH153" s="743"/>
      <c r="RXI153" s="743"/>
      <c r="RXJ153" s="743"/>
      <c r="RXK153" s="743"/>
      <c r="RXL153" s="743"/>
      <c r="RXM153" s="743"/>
      <c r="RXN153" s="743"/>
      <c r="RXO153" s="743"/>
      <c r="RXP153" s="743"/>
      <c r="RXQ153" s="743"/>
      <c r="RXR153" s="743"/>
      <c r="RXS153" s="743"/>
      <c r="RXT153" s="743"/>
      <c r="RXU153" s="743"/>
      <c r="RXV153" s="743"/>
      <c r="RXW153" s="743"/>
      <c r="RXX153" s="743"/>
      <c r="RXY153" s="743"/>
      <c r="RXZ153" s="743"/>
      <c r="RYA153" s="743"/>
      <c r="RYB153" s="743"/>
      <c r="RYC153" s="743"/>
      <c r="RYD153" s="743"/>
      <c r="RYE153" s="743"/>
      <c r="RYF153" s="743"/>
      <c r="RYG153" s="742"/>
      <c r="RYH153" s="743"/>
      <c r="RYI153" s="743"/>
      <c r="RYJ153" s="743"/>
      <c r="RYK153" s="743"/>
      <c r="RYL153" s="743"/>
      <c r="RYM153" s="743"/>
      <c r="RYN153" s="743"/>
      <c r="RYO153" s="743"/>
      <c r="RYP153" s="743"/>
      <c r="RYQ153" s="743"/>
      <c r="RYR153" s="743"/>
      <c r="RYS153" s="743"/>
      <c r="RYT153" s="743"/>
      <c r="RYU153" s="743"/>
      <c r="RYV153" s="743"/>
      <c r="RYW153" s="743"/>
      <c r="RYX153" s="743"/>
      <c r="RYY153" s="743"/>
      <c r="RYZ153" s="743"/>
      <c r="RZA153" s="743"/>
      <c r="RZB153" s="743"/>
      <c r="RZC153" s="743"/>
      <c r="RZD153" s="743"/>
      <c r="RZE153" s="743"/>
      <c r="RZF153" s="743"/>
      <c r="RZG153" s="743"/>
      <c r="RZH153" s="743"/>
      <c r="RZI153" s="743"/>
      <c r="RZJ153" s="743"/>
      <c r="RZK153" s="743"/>
      <c r="RZL153" s="742"/>
      <c r="RZM153" s="743"/>
      <c r="RZN153" s="743"/>
      <c r="RZO153" s="743"/>
      <c r="RZP153" s="743"/>
      <c r="RZQ153" s="743"/>
      <c r="RZR153" s="743"/>
      <c r="RZS153" s="743"/>
      <c r="RZT153" s="743"/>
      <c r="RZU153" s="743"/>
      <c r="RZV153" s="743"/>
      <c r="RZW153" s="743"/>
      <c r="RZX153" s="743"/>
      <c r="RZY153" s="743"/>
      <c r="RZZ153" s="743"/>
      <c r="SAA153" s="743"/>
      <c r="SAB153" s="743"/>
      <c r="SAC153" s="743"/>
      <c r="SAD153" s="743"/>
      <c r="SAE153" s="743"/>
      <c r="SAF153" s="743"/>
      <c r="SAG153" s="743"/>
      <c r="SAH153" s="743"/>
      <c r="SAI153" s="743"/>
      <c r="SAJ153" s="743"/>
      <c r="SAK153" s="743"/>
      <c r="SAL153" s="743"/>
      <c r="SAM153" s="743"/>
      <c r="SAN153" s="743"/>
      <c r="SAO153" s="743"/>
      <c r="SAP153" s="743"/>
      <c r="SAQ153" s="742"/>
      <c r="SAR153" s="743"/>
      <c r="SAS153" s="743"/>
      <c r="SAT153" s="743"/>
      <c r="SAU153" s="743"/>
      <c r="SAV153" s="743"/>
      <c r="SAW153" s="743"/>
      <c r="SAX153" s="743"/>
      <c r="SAY153" s="743"/>
      <c r="SAZ153" s="743"/>
      <c r="SBA153" s="743"/>
      <c r="SBB153" s="743"/>
      <c r="SBC153" s="743"/>
      <c r="SBD153" s="743"/>
      <c r="SBE153" s="743"/>
      <c r="SBF153" s="743"/>
      <c r="SBG153" s="743"/>
      <c r="SBH153" s="743"/>
      <c r="SBI153" s="743"/>
      <c r="SBJ153" s="743"/>
      <c r="SBK153" s="743"/>
      <c r="SBL153" s="743"/>
      <c r="SBM153" s="743"/>
      <c r="SBN153" s="743"/>
      <c r="SBO153" s="743"/>
      <c r="SBP153" s="743"/>
      <c r="SBQ153" s="743"/>
      <c r="SBR153" s="743"/>
      <c r="SBS153" s="743"/>
      <c r="SBT153" s="743"/>
      <c r="SBU153" s="743"/>
      <c r="SBV153" s="742"/>
      <c r="SBW153" s="743"/>
      <c r="SBX153" s="743"/>
      <c r="SBY153" s="743"/>
      <c r="SBZ153" s="743"/>
      <c r="SCA153" s="743"/>
      <c r="SCB153" s="743"/>
      <c r="SCC153" s="743"/>
      <c r="SCD153" s="743"/>
      <c r="SCE153" s="743"/>
      <c r="SCF153" s="743"/>
      <c r="SCG153" s="743"/>
      <c r="SCH153" s="743"/>
      <c r="SCI153" s="743"/>
      <c r="SCJ153" s="743"/>
      <c r="SCK153" s="743"/>
      <c r="SCL153" s="743"/>
      <c r="SCM153" s="743"/>
      <c r="SCN153" s="743"/>
      <c r="SCO153" s="743"/>
      <c r="SCP153" s="743"/>
      <c r="SCQ153" s="743"/>
      <c r="SCR153" s="743"/>
      <c r="SCS153" s="743"/>
      <c r="SCT153" s="743"/>
      <c r="SCU153" s="743"/>
      <c r="SCV153" s="743"/>
      <c r="SCW153" s="743"/>
      <c r="SCX153" s="743"/>
      <c r="SCY153" s="743"/>
      <c r="SCZ153" s="743"/>
      <c r="SDA153" s="742"/>
      <c r="SDB153" s="743"/>
      <c r="SDC153" s="743"/>
      <c r="SDD153" s="743"/>
      <c r="SDE153" s="743"/>
      <c r="SDF153" s="743"/>
      <c r="SDG153" s="743"/>
      <c r="SDH153" s="743"/>
      <c r="SDI153" s="743"/>
      <c r="SDJ153" s="743"/>
      <c r="SDK153" s="743"/>
      <c r="SDL153" s="743"/>
      <c r="SDM153" s="743"/>
      <c r="SDN153" s="743"/>
      <c r="SDO153" s="743"/>
      <c r="SDP153" s="743"/>
      <c r="SDQ153" s="743"/>
      <c r="SDR153" s="743"/>
      <c r="SDS153" s="743"/>
      <c r="SDT153" s="743"/>
      <c r="SDU153" s="743"/>
      <c r="SDV153" s="743"/>
      <c r="SDW153" s="743"/>
      <c r="SDX153" s="743"/>
      <c r="SDY153" s="743"/>
      <c r="SDZ153" s="743"/>
      <c r="SEA153" s="743"/>
      <c r="SEB153" s="743"/>
      <c r="SEC153" s="743"/>
      <c r="SED153" s="743"/>
      <c r="SEE153" s="743"/>
      <c r="SEF153" s="742"/>
      <c r="SEG153" s="743"/>
      <c r="SEH153" s="743"/>
      <c r="SEI153" s="743"/>
      <c r="SEJ153" s="743"/>
      <c r="SEK153" s="743"/>
      <c r="SEL153" s="743"/>
      <c r="SEM153" s="743"/>
      <c r="SEN153" s="743"/>
      <c r="SEO153" s="743"/>
      <c r="SEP153" s="743"/>
      <c r="SEQ153" s="743"/>
      <c r="SER153" s="743"/>
      <c r="SES153" s="743"/>
      <c r="SET153" s="743"/>
      <c r="SEU153" s="743"/>
      <c r="SEV153" s="743"/>
      <c r="SEW153" s="743"/>
      <c r="SEX153" s="743"/>
      <c r="SEY153" s="743"/>
      <c r="SEZ153" s="743"/>
      <c r="SFA153" s="743"/>
      <c r="SFB153" s="743"/>
      <c r="SFC153" s="743"/>
      <c r="SFD153" s="743"/>
      <c r="SFE153" s="743"/>
      <c r="SFF153" s="743"/>
      <c r="SFG153" s="743"/>
      <c r="SFH153" s="743"/>
      <c r="SFI153" s="743"/>
      <c r="SFJ153" s="743"/>
      <c r="SFK153" s="742"/>
      <c r="SFL153" s="743"/>
      <c r="SFM153" s="743"/>
      <c r="SFN153" s="743"/>
      <c r="SFO153" s="743"/>
      <c r="SFP153" s="743"/>
      <c r="SFQ153" s="743"/>
      <c r="SFR153" s="743"/>
      <c r="SFS153" s="743"/>
      <c r="SFT153" s="743"/>
      <c r="SFU153" s="743"/>
      <c r="SFV153" s="743"/>
      <c r="SFW153" s="743"/>
      <c r="SFX153" s="743"/>
      <c r="SFY153" s="743"/>
      <c r="SFZ153" s="743"/>
      <c r="SGA153" s="743"/>
      <c r="SGB153" s="743"/>
      <c r="SGC153" s="743"/>
      <c r="SGD153" s="743"/>
      <c r="SGE153" s="743"/>
      <c r="SGF153" s="743"/>
      <c r="SGG153" s="743"/>
      <c r="SGH153" s="743"/>
      <c r="SGI153" s="743"/>
      <c r="SGJ153" s="743"/>
      <c r="SGK153" s="743"/>
      <c r="SGL153" s="743"/>
      <c r="SGM153" s="743"/>
      <c r="SGN153" s="743"/>
      <c r="SGO153" s="743"/>
      <c r="SGP153" s="742"/>
      <c r="SGQ153" s="743"/>
      <c r="SGR153" s="743"/>
      <c r="SGS153" s="743"/>
      <c r="SGT153" s="743"/>
      <c r="SGU153" s="743"/>
      <c r="SGV153" s="743"/>
      <c r="SGW153" s="743"/>
      <c r="SGX153" s="743"/>
      <c r="SGY153" s="743"/>
      <c r="SGZ153" s="743"/>
      <c r="SHA153" s="743"/>
      <c r="SHB153" s="743"/>
      <c r="SHC153" s="743"/>
      <c r="SHD153" s="743"/>
      <c r="SHE153" s="743"/>
      <c r="SHF153" s="743"/>
      <c r="SHG153" s="743"/>
      <c r="SHH153" s="743"/>
      <c r="SHI153" s="743"/>
      <c r="SHJ153" s="743"/>
      <c r="SHK153" s="743"/>
      <c r="SHL153" s="743"/>
      <c r="SHM153" s="743"/>
      <c r="SHN153" s="743"/>
      <c r="SHO153" s="743"/>
      <c r="SHP153" s="743"/>
      <c r="SHQ153" s="743"/>
      <c r="SHR153" s="743"/>
      <c r="SHS153" s="743"/>
      <c r="SHT153" s="743"/>
      <c r="SHU153" s="742"/>
      <c r="SHV153" s="743"/>
      <c r="SHW153" s="743"/>
      <c r="SHX153" s="743"/>
      <c r="SHY153" s="743"/>
      <c r="SHZ153" s="743"/>
      <c r="SIA153" s="743"/>
      <c r="SIB153" s="743"/>
      <c r="SIC153" s="743"/>
      <c r="SID153" s="743"/>
      <c r="SIE153" s="743"/>
      <c r="SIF153" s="743"/>
      <c r="SIG153" s="743"/>
      <c r="SIH153" s="743"/>
      <c r="SII153" s="743"/>
      <c r="SIJ153" s="743"/>
      <c r="SIK153" s="743"/>
      <c r="SIL153" s="743"/>
      <c r="SIM153" s="743"/>
      <c r="SIN153" s="743"/>
      <c r="SIO153" s="743"/>
      <c r="SIP153" s="743"/>
      <c r="SIQ153" s="743"/>
      <c r="SIR153" s="743"/>
      <c r="SIS153" s="743"/>
      <c r="SIT153" s="743"/>
      <c r="SIU153" s="743"/>
      <c r="SIV153" s="743"/>
      <c r="SIW153" s="743"/>
      <c r="SIX153" s="743"/>
      <c r="SIY153" s="743"/>
      <c r="SIZ153" s="742"/>
      <c r="SJA153" s="743"/>
      <c r="SJB153" s="743"/>
      <c r="SJC153" s="743"/>
      <c r="SJD153" s="743"/>
      <c r="SJE153" s="743"/>
      <c r="SJF153" s="743"/>
      <c r="SJG153" s="743"/>
      <c r="SJH153" s="743"/>
      <c r="SJI153" s="743"/>
      <c r="SJJ153" s="743"/>
      <c r="SJK153" s="743"/>
      <c r="SJL153" s="743"/>
      <c r="SJM153" s="743"/>
      <c r="SJN153" s="743"/>
      <c r="SJO153" s="743"/>
      <c r="SJP153" s="743"/>
      <c r="SJQ153" s="743"/>
      <c r="SJR153" s="743"/>
      <c r="SJS153" s="743"/>
      <c r="SJT153" s="743"/>
      <c r="SJU153" s="743"/>
      <c r="SJV153" s="743"/>
      <c r="SJW153" s="743"/>
      <c r="SJX153" s="743"/>
      <c r="SJY153" s="743"/>
      <c r="SJZ153" s="743"/>
      <c r="SKA153" s="743"/>
      <c r="SKB153" s="743"/>
      <c r="SKC153" s="743"/>
      <c r="SKD153" s="743"/>
      <c r="SKE153" s="742"/>
      <c r="SKF153" s="743"/>
      <c r="SKG153" s="743"/>
      <c r="SKH153" s="743"/>
      <c r="SKI153" s="743"/>
      <c r="SKJ153" s="743"/>
      <c r="SKK153" s="743"/>
      <c r="SKL153" s="743"/>
      <c r="SKM153" s="743"/>
      <c r="SKN153" s="743"/>
      <c r="SKO153" s="743"/>
      <c r="SKP153" s="743"/>
      <c r="SKQ153" s="743"/>
      <c r="SKR153" s="743"/>
      <c r="SKS153" s="743"/>
      <c r="SKT153" s="743"/>
      <c r="SKU153" s="743"/>
      <c r="SKV153" s="743"/>
      <c r="SKW153" s="743"/>
      <c r="SKX153" s="743"/>
      <c r="SKY153" s="743"/>
      <c r="SKZ153" s="743"/>
      <c r="SLA153" s="743"/>
      <c r="SLB153" s="743"/>
      <c r="SLC153" s="743"/>
      <c r="SLD153" s="743"/>
      <c r="SLE153" s="743"/>
      <c r="SLF153" s="743"/>
      <c r="SLG153" s="743"/>
      <c r="SLH153" s="743"/>
      <c r="SLI153" s="743"/>
      <c r="SLJ153" s="742"/>
      <c r="SLK153" s="743"/>
      <c r="SLL153" s="743"/>
      <c r="SLM153" s="743"/>
      <c r="SLN153" s="743"/>
      <c r="SLO153" s="743"/>
      <c r="SLP153" s="743"/>
      <c r="SLQ153" s="743"/>
      <c r="SLR153" s="743"/>
      <c r="SLS153" s="743"/>
      <c r="SLT153" s="743"/>
      <c r="SLU153" s="743"/>
      <c r="SLV153" s="743"/>
      <c r="SLW153" s="743"/>
      <c r="SLX153" s="743"/>
      <c r="SLY153" s="743"/>
      <c r="SLZ153" s="743"/>
      <c r="SMA153" s="743"/>
      <c r="SMB153" s="743"/>
      <c r="SMC153" s="743"/>
      <c r="SMD153" s="743"/>
      <c r="SME153" s="743"/>
      <c r="SMF153" s="743"/>
      <c r="SMG153" s="743"/>
      <c r="SMH153" s="743"/>
      <c r="SMI153" s="743"/>
      <c r="SMJ153" s="743"/>
      <c r="SMK153" s="743"/>
      <c r="SML153" s="743"/>
      <c r="SMM153" s="743"/>
      <c r="SMN153" s="743"/>
      <c r="SMO153" s="742"/>
      <c r="SMP153" s="743"/>
      <c r="SMQ153" s="743"/>
      <c r="SMR153" s="743"/>
      <c r="SMS153" s="743"/>
      <c r="SMT153" s="743"/>
      <c r="SMU153" s="743"/>
      <c r="SMV153" s="743"/>
      <c r="SMW153" s="743"/>
      <c r="SMX153" s="743"/>
      <c r="SMY153" s="743"/>
      <c r="SMZ153" s="743"/>
      <c r="SNA153" s="743"/>
      <c r="SNB153" s="743"/>
      <c r="SNC153" s="743"/>
      <c r="SND153" s="743"/>
      <c r="SNE153" s="743"/>
      <c r="SNF153" s="743"/>
      <c r="SNG153" s="743"/>
      <c r="SNH153" s="743"/>
      <c r="SNI153" s="743"/>
      <c r="SNJ153" s="743"/>
      <c r="SNK153" s="743"/>
      <c r="SNL153" s="743"/>
      <c r="SNM153" s="743"/>
      <c r="SNN153" s="743"/>
      <c r="SNO153" s="743"/>
      <c r="SNP153" s="743"/>
      <c r="SNQ153" s="743"/>
      <c r="SNR153" s="743"/>
      <c r="SNS153" s="743"/>
      <c r="SNT153" s="742"/>
      <c r="SNU153" s="743"/>
      <c r="SNV153" s="743"/>
      <c r="SNW153" s="743"/>
      <c r="SNX153" s="743"/>
      <c r="SNY153" s="743"/>
      <c r="SNZ153" s="743"/>
      <c r="SOA153" s="743"/>
      <c r="SOB153" s="743"/>
      <c r="SOC153" s="743"/>
      <c r="SOD153" s="743"/>
      <c r="SOE153" s="743"/>
      <c r="SOF153" s="743"/>
      <c r="SOG153" s="743"/>
      <c r="SOH153" s="743"/>
      <c r="SOI153" s="743"/>
      <c r="SOJ153" s="743"/>
      <c r="SOK153" s="743"/>
      <c r="SOL153" s="743"/>
      <c r="SOM153" s="743"/>
      <c r="SON153" s="743"/>
      <c r="SOO153" s="743"/>
      <c r="SOP153" s="743"/>
      <c r="SOQ153" s="743"/>
      <c r="SOR153" s="743"/>
      <c r="SOS153" s="743"/>
      <c r="SOT153" s="743"/>
      <c r="SOU153" s="743"/>
      <c r="SOV153" s="743"/>
      <c r="SOW153" s="743"/>
      <c r="SOX153" s="743"/>
      <c r="SOY153" s="742"/>
      <c r="SOZ153" s="743"/>
      <c r="SPA153" s="743"/>
      <c r="SPB153" s="743"/>
      <c r="SPC153" s="743"/>
      <c r="SPD153" s="743"/>
      <c r="SPE153" s="743"/>
      <c r="SPF153" s="743"/>
      <c r="SPG153" s="743"/>
      <c r="SPH153" s="743"/>
      <c r="SPI153" s="743"/>
      <c r="SPJ153" s="743"/>
      <c r="SPK153" s="743"/>
      <c r="SPL153" s="743"/>
      <c r="SPM153" s="743"/>
      <c r="SPN153" s="743"/>
      <c r="SPO153" s="743"/>
      <c r="SPP153" s="743"/>
      <c r="SPQ153" s="743"/>
      <c r="SPR153" s="743"/>
      <c r="SPS153" s="743"/>
      <c r="SPT153" s="743"/>
      <c r="SPU153" s="743"/>
      <c r="SPV153" s="743"/>
      <c r="SPW153" s="743"/>
      <c r="SPX153" s="743"/>
      <c r="SPY153" s="743"/>
      <c r="SPZ153" s="743"/>
      <c r="SQA153" s="743"/>
      <c r="SQB153" s="743"/>
      <c r="SQC153" s="743"/>
      <c r="SQD153" s="742"/>
      <c r="SQE153" s="743"/>
      <c r="SQF153" s="743"/>
      <c r="SQG153" s="743"/>
      <c r="SQH153" s="743"/>
      <c r="SQI153" s="743"/>
      <c r="SQJ153" s="743"/>
      <c r="SQK153" s="743"/>
      <c r="SQL153" s="743"/>
      <c r="SQM153" s="743"/>
      <c r="SQN153" s="743"/>
      <c r="SQO153" s="743"/>
      <c r="SQP153" s="743"/>
      <c r="SQQ153" s="743"/>
      <c r="SQR153" s="743"/>
      <c r="SQS153" s="743"/>
      <c r="SQT153" s="743"/>
      <c r="SQU153" s="743"/>
      <c r="SQV153" s="743"/>
      <c r="SQW153" s="743"/>
      <c r="SQX153" s="743"/>
      <c r="SQY153" s="743"/>
      <c r="SQZ153" s="743"/>
      <c r="SRA153" s="743"/>
      <c r="SRB153" s="743"/>
      <c r="SRC153" s="743"/>
      <c r="SRD153" s="743"/>
      <c r="SRE153" s="743"/>
      <c r="SRF153" s="743"/>
      <c r="SRG153" s="743"/>
      <c r="SRH153" s="743"/>
      <c r="SRI153" s="742"/>
      <c r="SRJ153" s="743"/>
      <c r="SRK153" s="743"/>
      <c r="SRL153" s="743"/>
      <c r="SRM153" s="743"/>
      <c r="SRN153" s="743"/>
      <c r="SRO153" s="743"/>
      <c r="SRP153" s="743"/>
      <c r="SRQ153" s="743"/>
      <c r="SRR153" s="743"/>
      <c r="SRS153" s="743"/>
      <c r="SRT153" s="743"/>
      <c r="SRU153" s="743"/>
      <c r="SRV153" s="743"/>
      <c r="SRW153" s="743"/>
      <c r="SRX153" s="743"/>
      <c r="SRY153" s="743"/>
      <c r="SRZ153" s="743"/>
      <c r="SSA153" s="743"/>
      <c r="SSB153" s="743"/>
      <c r="SSC153" s="743"/>
      <c r="SSD153" s="743"/>
      <c r="SSE153" s="743"/>
      <c r="SSF153" s="743"/>
      <c r="SSG153" s="743"/>
      <c r="SSH153" s="743"/>
      <c r="SSI153" s="743"/>
      <c r="SSJ153" s="743"/>
      <c r="SSK153" s="743"/>
      <c r="SSL153" s="743"/>
      <c r="SSM153" s="743"/>
      <c r="SSN153" s="742"/>
      <c r="SSO153" s="743"/>
      <c r="SSP153" s="743"/>
      <c r="SSQ153" s="743"/>
      <c r="SSR153" s="743"/>
      <c r="SSS153" s="743"/>
      <c r="SST153" s="743"/>
      <c r="SSU153" s="743"/>
      <c r="SSV153" s="743"/>
      <c r="SSW153" s="743"/>
      <c r="SSX153" s="743"/>
      <c r="SSY153" s="743"/>
      <c r="SSZ153" s="743"/>
      <c r="STA153" s="743"/>
      <c r="STB153" s="743"/>
      <c r="STC153" s="743"/>
      <c r="STD153" s="743"/>
      <c r="STE153" s="743"/>
      <c r="STF153" s="743"/>
      <c r="STG153" s="743"/>
      <c r="STH153" s="743"/>
      <c r="STI153" s="743"/>
      <c r="STJ153" s="743"/>
      <c r="STK153" s="743"/>
      <c r="STL153" s="743"/>
      <c r="STM153" s="743"/>
      <c r="STN153" s="743"/>
      <c r="STO153" s="743"/>
      <c r="STP153" s="743"/>
      <c r="STQ153" s="743"/>
      <c r="STR153" s="743"/>
      <c r="STS153" s="742"/>
      <c r="STT153" s="743"/>
      <c r="STU153" s="743"/>
      <c r="STV153" s="743"/>
      <c r="STW153" s="743"/>
      <c r="STX153" s="743"/>
      <c r="STY153" s="743"/>
      <c r="STZ153" s="743"/>
      <c r="SUA153" s="743"/>
      <c r="SUB153" s="743"/>
      <c r="SUC153" s="743"/>
      <c r="SUD153" s="743"/>
      <c r="SUE153" s="743"/>
      <c r="SUF153" s="743"/>
      <c r="SUG153" s="743"/>
      <c r="SUH153" s="743"/>
      <c r="SUI153" s="743"/>
      <c r="SUJ153" s="743"/>
      <c r="SUK153" s="743"/>
      <c r="SUL153" s="743"/>
      <c r="SUM153" s="743"/>
      <c r="SUN153" s="743"/>
      <c r="SUO153" s="743"/>
      <c r="SUP153" s="743"/>
      <c r="SUQ153" s="743"/>
      <c r="SUR153" s="743"/>
      <c r="SUS153" s="743"/>
      <c r="SUT153" s="743"/>
      <c r="SUU153" s="743"/>
      <c r="SUV153" s="743"/>
      <c r="SUW153" s="743"/>
      <c r="SUX153" s="742"/>
      <c r="SUY153" s="743"/>
      <c r="SUZ153" s="743"/>
      <c r="SVA153" s="743"/>
      <c r="SVB153" s="743"/>
      <c r="SVC153" s="743"/>
      <c r="SVD153" s="743"/>
      <c r="SVE153" s="743"/>
      <c r="SVF153" s="743"/>
      <c r="SVG153" s="743"/>
      <c r="SVH153" s="743"/>
      <c r="SVI153" s="743"/>
      <c r="SVJ153" s="743"/>
      <c r="SVK153" s="743"/>
      <c r="SVL153" s="743"/>
      <c r="SVM153" s="743"/>
      <c r="SVN153" s="743"/>
      <c r="SVO153" s="743"/>
      <c r="SVP153" s="743"/>
      <c r="SVQ153" s="743"/>
      <c r="SVR153" s="743"/>
      <c r="SVS153" s="743"/>
      <c r="SVT153" s="743"/>
      <c r="SVU153" s="743"/>
      <c r="SVV153" s="743"/>
      <c r="SVW153" s="743"/>
      <c r="SVX153" s="743"/>
      <c r="SVY153" s="743"/>
      <c r="SVZ153" s="743"/>
      <c r="SWA153" s="743"/>
      <c r="SWB153" s="743"/>
      <c r="SWC153" s="742"/>
      <c r="SWD153" s="743"/>
      <c r="SWE153" s="743"/>
      <c r="SWF153" s="743"/>
      <c r="SWG153" s="743"/>
      <c r="SWH153" s="743"/>
      <c r="SWI153" s="743"/>
      <c r="SWJ153" s="743"/>
      <c r="SWK153" s="743"/>
      <c r="SWL153" s="743"/>
      <c r="SWM153" s="743"/>
      <c r="SWN153" s="743"/>
      <c r="SWO153" s="743"/>
      <c r="SWP153" s="743"/>
      <c r="SWQ153" s="743"/>
      <c r="SWR153" s="743"/>
      <c r="SWS153" s="743"/>
      <c r="SWT153" s="743"/>
      <c r="SWU153" s="743"/>
      <c r="SWV153" s="743"/>
      <c r="SWW153" s="743"/>
      <c r="SWX153" s="743"/>
      <c r="SWY153" s="743"/>
      <c r="SWZ153" s="743"/>
      <c r="SXA153" s="743"/>
      <c r="SXB153" s="743"/>
      <c r="SXC153" s="743"/>
      <c r="SXD153" s="743"/>
      <c r="SXE153" s="743"/>
      <c r="SXF153" s="743"/>
      <c r="SXG153" s="743"/>
      <c r="SXH153" s="742"/>
      <c r="SXI153" s="743"/>
      <c r="SXJ153" s="743"/>
      <c r="SXK153" s="743"/>
      <c r="SXL153" s="743"/>
      <c r="SXM153" s="743"/>
      <c r="SXN153" s="743"/>
      <c r="SXO153" s="743"/>
      <c r="SXP153" s="743"/>
      <c r="SXQ153" s="743"/>
      <c r="SXR153" s="743"/>
      <c r="SXS153" s="743"/>
      <c r="SXT153" s="743"/>
      <c r="SXU153" s="743"/>
      <c r="SXV153" s="743"/>
      <c r="SXW153" s="743"/>
      <c r="SXX153" s="743"/>
      <c r="SXY153" s="743"/>
      <c r="SXZ153" s="743"/>
      <c r="SYA153" s="743"/>
      <c r="SYB153" s="743"/>
      <c r="SYC153" s="743"/>
      <c r="SYD153" s="743"/>
      <c r="SYE153" s="743"/>
      <c r="SYF153" s="743"/>
      <c r="SYG153" s="743"/>
      <c r="SYH153" s="743"/>
      <c r="SYI153" s="743"/>
      <c r="SYJ153" s="743"/>
      <c r="SYK153" s="743"/>
      <c r="SYL153" s="743"/>
      <c r="SYM153" s="742"/>
      <c r="SYN153" s="743"/>
      <c r="SYO153" s="743"/>
      <c r="SYP153" s="743"/>
      <c r="SYQ153" s="743"/>
      <c r="SYR153" s="743"/>
      <c r="SYS153" s="743"/>
      <c r="SYT153" s="743"/>
      <c r="SYU153" s="743"/>
      <c r="SYV153" s="743"/>
      <c r="SYW153" s="743"/>
      <c r="SYX153" s="743"/>
      <c r="SYY153" s="743"/>
      <c r="SYZ153" s="743"/>
      <c r="SZA153" s="743"/>
      <c r="SZB153" s="743"/>
      <c r="SZC153" s="743"/>
      <c r="SZD153" s="743"/>
      <c r="SZE153" s="743"/>
      <c r="SZF153" s="743"/>
      <c r="SZG153" s="743"/>
      <c r="SZH153" s="743"/>
      <c r="SZI153" s="743"/>
      <c r="SZJ153" s="743"/>
      <c r="SZK153" s="743"/>
      <c r="SZL153" s="743"/>
      <c r="SZM153" s="743"/>
      <c r="SZN153" s="743"/>
      <c r="SZO153" s="743"/>
      <c r="SZP153" s="743"/>
      <c r="SZQ153" s="743"/>
      <c r="SZR153" s="742"/>
      <c r="SZS153" s="743"/>
      <c r="SZT153" s="743"/>
      <c r="SZU153" s="743"/>
      <c r="SZV153" s="743"/>
      <c r="SZW153" s="743"/>
      <c r="SZX153" s="743"/>
      <c r="SZY153" s="743"/>
      <c r="SZZ153" s="743"/>
      <c r="TAA153" s="743"/>
      <c r="TAB153" s="743"/>
      <c r="TAC153" s="743"/>
      <c r="TAD153" s="743"/>
      <c r="TAE153" s="743"/>
      <c r="TAF153" s="743"/>
      <c r="TAG153" s="743"/>
      <c r="TAH153" s="743"/>
      <c r="TAI153" s="743"/>
      <c r="TAJ153" s="743"/>
      <c r="TAK153" s="743"/>
      <c r="TAL153" s="743"/>
      <c r="TAM153" s="743"/>
      <c r="TAN153" s="743"/>
      <c r="TAO153" s="743"/>
      <c r="TAP153" s="743"/>
      <c r="TAQ153" s="743"/>
      <c r="TAR153" s="743"/>
      <c r="TAS153" s="743"/>
      <c r="TAT153" s="743"/>
      <c r="TAU153" s="743"/>
      <c r="TAV153" s="743"/>
      <c r="TAW153" s="742"/>
      <c r="TAX153" s="743"/>
      <c r="TAY153" s="743"/>
      <c r="TAZ153" s="743"/>
      <c r="TBA153" s="743"/>
      <c r="TBB153" s="743"/>
      <c r="TBC153" s="743"/>
      <c r="TBD153" s="743"/>
      <c r="TBE153" s="743"/>
      <c r="TBF153" s="743"/>
      <c r="TBG153" s="743"/>
      <c r="TBH153" s="743"/>
      <c r="TBI153" s="743"/>
      <c r="TBJ153" s="743"/>
      <c r="TBK153" s="743"/>
      <c r="TBL153" s="743"/>
      <c r="TBM153" s="743"/>
      <c r="TBN153" s="743"/>
      <c r="TBO153" s="743"/>
      <c r="TBP153" s="743"/>
      <c r="TBQ153" s="743"/>
      <c r="TBR153" s="743"/>
      <c r="TBS153" s="743"/>
      <c r="TBT153" s="743"/>
      <c r="TBU153" s="743"/>
      <c r="TBV153" s="743"/>
      <c r="TBW153" s="743"/>
      <c r="TBX153" s="743"/>
      <c r="TBY153" s="743"/>
      <c r="TBZ153" s="743"/>
      <c r="TCA153" s="743"/>
      <c r="TCB153" s="742"/>
      <c r="TCC153" s="743"/>
      <c r="TCD153" s="743"/>
      <c r="TCE153" s="743"/>
      <c r="TCF153" s="743"/>
      <c r="TCG153" s="743"/>
      <c r="TCH153" s="743"/>
      <c r="TCI153" s="743"/>
      <c r="TCJ153" s="743"/>
      <c r="TCK153" s="743"/>
      <c r="TCL153" s="743"/>
      <c r="TCM153" s="743"/>
      <c r="TCN153" s="743"/>
      <c r="TCO153" s="743"/>
      <c r="TCP153" s="743"/>
      <c r="TCQ153" s="743"/>
      <c r="TCR153" s="743"/>
      <c r="TCS153" s="743"/>
      <c r="TCT153" s="743"/>
      <c r="TCU153" s="743"/>
      <c r="TCV153" s="743"/>
      <c r="TCW153" s="743"/>
      <c r="TCX153" s="743"/>
      <c r="TCY153" s="743"/>
      <c r="TCZ153" s="743"/>
      <c r="TDA153" s="743"/>
      <c r="TDB153" s="743"/>
      <c r="TDC153" s="743"/>
      <c r="TDD153" s="743"/>
      <c r="TDE153" s="743"/>
      <c r="TDF153" s="743"/>
      <c r="TDG153" s="742"/>
      <c r="TDH153" s="743"/>
      <c r="TDI153" s="743"/>
      <c r="TDJ153" s="743"/>
      <c r="TDK153" s="743"/>
      <c r="TDL153" s="743"/>
      <c r="TDM153" s="743"/>
      <c r="TDN153" s="743"/>
      <c r="TDO153" s="743"/>
      <c r="TDP153" s="743"/>
      <c r="TDQ153" s="743"/>
      <c r="TDR153" s="743"/>
      <c r="TDS153" s="743"/>
      <c r="TDT153" s="743"/>
      <c r="TDU153" s="743"/>
      <c r="TDV153" s="743"/>
      <c r="TDW153" s="743"/>
      <c r="TDX153" s="743"/>
      <c r="TDY153" s="743"/>
      <c r="TDZ153" s="743"/>
      <c r="TEA153" s="743"/>
      <c r="TEB153" s="743"/>
      <c r="TEC153" s="743"/>
      <c r="TED153" s="743"/>
      <c r="TEE153" s="743"/>
      <c r="TEF153" s="743"/>
      <c r="TEG153" s="743"/>
      <c r="TEH153" s="743"/>
      <c r="TEI153" s="743"/>
      <c r="TEJ153" s="743"/>
      <c r="TEK153" s="743"/>
      <c r="TEL153" s="742"/>
      <c r="TEM153" s="743"/>
      <c r="TEN153" s="743"/>
      <c r="TEO153" s="743"/>
      <c r="TEP153" s="743"/>
      <c r="TEQ153" s="743"/>
      <c r="TER153" s="743"/>
      <c r="TES153" s="743"/>
      <c r="TET153" s="743"/>
      <c r="TEU153" s="743"/>
      <c r="TEV153" s="743"/>
      <c r="TEW153" s="743"/>
      <c r="TEX153" s="743"/>
      <c r="TEY153" s="743"/>
      <c r="TEZ153" s="743"/>
      <c r="TFA153" s="743"/>
      <c r="TFB153" s="743"/>
      <c r="TFC153" s="743"/>
      <c r="TFD153" s="743"/>
      <c r="TFE153" s="743"/>
      <c r="TFF153" s="743"/>
      <c r="TFG153" s="743"/>
      <c r="TFH153" s="743"/>
      <c r="TFI153" s="743"/>
      <c r="TFJ153" s="743"/>
      <c r="TFK153" s="743"/>
      <c r="TFL153" s="743"/>
      <c r="TFM153" s="743"/>
      <c r="TFN153" s="743"/>
      <c r="TFO153" s="743"/>
      <c r="TFP153" s="743"/>
      <c r="TFQ153" s="742"/>
      <c r="TFR153" s="743"/>
      <c r="TFS153" s="743"/>
      <c r="TFT153" s="743"/>
      <c r="TFU153" s="743"/>
      <c r="TFV153" s="743"/>
      <c r="TFW153" s="743"/>
      <c r="TFX153" s="743"/>
      <c r="TFY153" s="743"/>
      <c r="TFZ153" s="743"/>
      <c r="TGA153" s="743"/>
      <c r="TGB153" s="743"/>
      <c r="TGC153" s="743"/>
      <c r="TGD153" s="743"/>
      <c r="TGE153" s="743"/>
      <c r="TGF153" s="743"/>
      <c r="TGG153" s="743"/>
      <c r="TGH153" s="743"/>
      <c r="TGI153" s="743"/>
      <c r="TGJ153" s="743"/>
      <c r="TGK153" s="743"/>
      <c r="TGL153" s="743"/>
      <c r="TGM153" s="743"/>
      <c r="TGN153" s="743"/>
      <c r="TGO153" s="743"/>
      <c r="TGP153" s="743"/>
      <c r="TGQ153" s="743"/>
      <c r="TGR153" s="743"/>
      <c r="TGS153" s="743"/>
      <c r="TGT153" s="743"/>
      <c r="TGU153" s="743"/>
      <c r="TGV153" s="742"/>
      <c r="TGW153" s="743"/>
      <c r="TGX153" s="743"/>
      <c r="TGY153" s="743"/>
      <c r="TGZ153" s="743"/>
      <c r="THA153" s="743"/>
      <c r="THB153" s="743"/>
      <c r="THC153" s="743"/>
      <c r="THD153" s="743"/>
      <c r="THE153" s="743"/>
      <c r="THF153" s="743"/>
      <c r="THG153" s="743"/>
      <c r="THH153" s="743"/>
      <c r="THI153" s="743"/>
      <c r="THJ153" s="743"/>
      <c r="THK153" s="743"/>
      <c r="THL153" s="743"/>
      <c r="THM153" s="743"/>
      <c r="THN153" s="743"/>
      <c r="THO153" s="743"/>
      <c r="THP153" s="743"/>
      <c r="THQ153" s="743"/>
      <c r="THR153" s="743"/>
      <c r="THS153" s="743"/>
      <c r="THT153" s="743"/>
      <c r="THU153" s="743"/>
      <c r="THV153" s="743"/>
      <c r="THW153" s="743"/>
      <c r="THX153" s="743"/>
      <c r="THY153" s="743"/>
      <c r="THZ153" s="743"/>
      <c r="TIA153" s="742"/>
      <c r="TIB153" s="743"/>
      <c r="TIC153" s="743"/>
      <c r="TID153" s="743"/>
      <c r="TIE153" s="743"/>
      <c r="TIF153" s="743"/>
      <c r="TIG153" s="743"/>
      <c r="TIH153" s="743"/>
      <c r="TII153" s="743"/>
      <c r="TIJ153" s="743"/>
      <c r="TIK153" s="743"/>
      <c r="TIL153" s="743"/>
      <c r="TIM153" s="743"/>
      <c r="TIN153" s="743"/>
      <c r="TIO153" s="743"/>
      <c r="TIP153" s="743"/>
      <c r="TIQ153" s="743"/>
      <c r="TIR153" s="743"/>
      <c r="TIS153" s="743"/>
      <c r="TIT153" s="743"/>
      <c r="TIU153" s="743"/>
      <c r="TIV153" s="743"/>
      <c r="TIW153" s="743"/>
      <c r="TIX153" s="743"/>
      <c r="TIY153" s="743"/>
      <c r="TIZ153" s="743"/>
      <c r="TJA153" s="743"/>
      <c r="TJB153" s="743"/>
      <c r="TJC153" s="743"/>
      <c r="TJD153" s="743"/>
      <c r="TJE153" s="743"/>
      <c r="TJF153" s="742"/>
      <c r="TJG153" s="743"/>
      <c r="TJH153" s="743"/>
      <c r="TJI153" s="743"/>
      <c r="TJJ153" s="743"/>
      <c r="TJK153" s="743"/>
      <c r="TJL153" s="743"/>
      <c r="TJM153" s="743"/>
      <c r="TJN153" s="743"/>
      <c r="TJO153" s="743"/>
      <c r="TJP153" s="743"/>
      <c r="TJQ153" s="743"/>
      <c r="TJR153" s="743"/>
      <c r="TJS153" s="743"/>
      <c r="TJT153" s="743"/>
      <c r="TJU153" s="743"/>
      <c r="TJV153" s="743"/>
      <c r="TJW153" s="743"/>
      <c r="TJX153" s="743"/>
      <c r="TJY153" s="743"/>
      <c r="TJZ153" s="743"/>
      <c r="TKA153" s="743"/>
      <c r="TKB153" s="743"/>
      <c r="TKC153" s="743"/>
      <c r="TKD153" s="743"/>
      <c r="TKE153" s="743"/>
      <c r="TKF153" s="743"/>
      <c r="TKG153" s="743"/>
      <c r="TKH153" s="743"/>
      <c r="TKI153" s="743"/>
      <c r="TKJ153" s="743"/>
      <c r="TKK153" s="742"/>
      <c r="TKL153" s="743"/>
      <c r="TKM153" s="743"/>
      <c r="TKN153" s="743"/>
      <c r="TKO153" s="743"/>
      <c r="TKP153" s="743"/>
      <c r="TKQ153" s="743"/>
      <c r="TKR153" s="743"/>
      <c r="TKS153" s="743"/>
      <c r="TKT153" s="743"/>
      <c r="TKU153" s="743"/>
      <c r="TKV153" s="743"/>
      <c r="TKW153" s="743"/>
      <c r="TKX153" s="743"/>
      <c r="TKY153" s="743"/>
      <c r="TKZ153" s="743"/>
      <c r="TLA153" s="743"/>
      <c r="TLB153" s="743"/>
      <c r="TLC153" s="743"/>
      <c r="TLD153" s="743"/>
      <c r="TLE153" s="743"/>
      <c r="TLF153" s="743"/>
      <c r="TLG153" s="743"/>
      <c r="TLH153" s="743"/>
      <c r="TLI153" s="743"/>
      <c r="TLJ153" s="743"/>
      <c r="TLK153" s="743"/>
      <c r="TLL153" s="743"/>
      <c r="TLM153" s="743"/>
      <c r="TLN153" s="743"/>
      <c r="TLO153" s="743"/>
      <c r="TLP153" s="742"/>
      <c r="TLQ153" s="743"/>
      <c r="TLR153" s="743"/>
      <c r="TLS153" s="743"/>
      <c r="TLT153" s="743"/>
      <c r="TLU153" s="743"/>
      <c r="TLV153" s="743"/>
      <c r="TLW153" s="743"/>
      <c r="TLX153" s="743"/>
      <c r="TLY153" s="743"/>
      <c r="TLZ153" s="743"/>
      <c r="TMA153" s="743"/>
      <c r="TMB153" s="743"/>
      <c r="TMC153" s="743"/>
      <c r="TMD153" s="743"/>
      <c r="TME153" s="743"/>
      <c r="TMF153" s="743"/>
      <c r="TMG153" s="743"/>
      <c r="TMH153" s="743"/>
      <c r="TMI153" s="743"/>
      <c r="TMJ153" s="743"/>
      <c r="TMK153" s="743"/>
      <c r="TML153" s="743"/>
      <c r="TMM153" s="743"/>
      <c r="TMN153" s="743"/>
      <c r="TMO153" s="743"/>
      <c r="TMP153" s="743"/>
      <c r="TMQ153" s="743"/>
      <c r="TMR153" s="743"/>
      <c r="TMS153" s="743"/>
      <c r="TMT153" s="743"/>
      <c r="TMU153" s="742"/>
      <c r="TMV153" s="743"/>
      <c r="TMW153" s="743"/>
      <c r="TMX153" s="743"/>
      <c r="TMY153" s="743"/>
      <c r="TMZ153" s="743"/>
      <c r="TNA153" s="743"/>
      <c r="TNB153" s="743"/>
      <c r="TNC153" s="743"/>
      <c r="TND153" s="743"/>
      <c r="TNE153" s="743"/>
      <c r="TNF153" s="743"/>
      <c r="TNG153" s="743"/>
      <c r="TNH153" s="743"/>
      <c r="TNI153" s="743"/>
      <c r="TNJ153" s="743"/>
      <c r="TNK153" s="743"/>
      <c r="TNL153" s="743"/>
      <c r="TNM153" s="743"/>
      <c r="TNN153" s="743"/>
      <c r="TNO153" s="743"/>
      <c r="TNP153" s="743"/>
      <c r="TNQ153" s="743"/>
      <c r="TNR153" s="743"/>
      <c r="TNS153" s="743"/>
      <c r="TNT153" s="743"/>
      <c r="TNU153" s="743"/>
      <c r="TNV153" s="743"/>
      <c r="TNW153" s="743"/>
      <c r="TNX153" s="743"/>
      <c r="TNY153" s="743"/>
      <c r="TNZ153" s="742"/>
      <c r="TOA153" s="743"/>
      <c r="TOB153" s="743"/>
      <c r="TOC153" s="743"/>
      <c r="TOD153" s="743"/>
      <c r="TOE153" s="743"/>
      <c r="TOF153" s="743"/>
      <c r="TOG153" s="743"/>
      <c r="TOH153" s="743"/>
      <c r="TOI153" s="743"/>
      <c r="TOJ153" s="743"/>
      <c r="TOK153" s="743"/>
      <c r="TOL153" s="743"/>
      <c r="TOM153" s="743"/>
      <c r="TON153" s="743"/>
      <c r="TOO153" s="743"/>
      <c r="TOP153" s="743"/>
      <c r="TOQ153" s="743"/>
      <c r="TOR153" s="743"/>
      <c r="TOS153" s="743"/>
      <c r="TOT153" s="743"/>
      <c r="TOU153" s="743"/>
      <c r="TOV153" s="743"/>
      <c r="TOW153" s="743"/>
      <c r="TOX153" s="743"/>
      <c r="TOY153" s="743"/>
      <c r="TOZ153" s="743"/>
      <c r="TPA153" s="743"/>
      <c r="TPB153" s="743"/>
      <c r="TPC153" s="743"/>
      <c r="TPD153" s="743"/>
      <c r="TPE153" s="742"/>
      <c r="TPF153" s="743"/>
      <c r="TPG153" s="743"/>
      <c r="TPH153" s="743"/>
      <c r="TPI153" s="743"/>
      <c r="TPJ153" s="743"/>
      <c r="TPK153" s="743"/>
      <c r="TPL153" s="743"/>
      <c r="TPM153" s="743"/>
      <c r="TPN153" s="743"/>
      <c r="TPO153" s="743"/>
      <c r="TPP153" s="743"/>
      <c r="TPQ153" s="743"/>
      <c r="TPR153" s="743"/>
      <c r="TPS153" s="743"/>
      <c r="TPT153" s="743"/>
      <c r="TPU153" s="743"/>
      <c r="TPV153" s="743"/>
      <c r="TPW153" s="743"/>
      <c r="TPX153" s="743"/>
      <c r="TPY153" s="743"/>
      <c r="TPZ153" s="743"/>
      <c r="TQA153" s="743"/>
      <c r="TQB153" s="743"/>
      <c r="TQC153" s="743"/>
      <c r="TQD153" s="743"/>
      <c r="TQE153" s="743"/>
      <c r="TQF153" s="743"/>
      <c r="TQG153" s="743"/>
      <c r="TQH153" s="743"/>
      <c r="TQI153" s="743"/>
      <c r="TQJ153" s="742"/>
      <c r="TQK153" s="743"/>
      <c r="TQL153" s="743"/>
      <c r="TQM153" s="743"/>
      <c r="TQN153" s="743"/>
      <c r="TQO153" s="743"/>
      <c r="TQP153" s="743"/>
      <c r="TQQ153" s="743"/>
      <c r="TQR153" s="743"/>
      <c r="TQS153" s="743"/>
      <c r="TQT153" s="743"/>
      <c r="TQU153" s="743"/>
      <c r="TQV153" s="743"/>
      <c r="TQW153" s="743"/>
      <c r="TQX153" s="743"/>
      <c r="TQY153" s="743"/>
      <c r="TQZ153" s="743"/>
      <c r="TRA153" s="743"/>
      <c r="TRB153" s="743"/>
      <c r="TRC153" s="743"/>
      <c r="TRD153" s="743"/>
      <c r="TRE153" s="743"/>
      <c r="TRF153" s="743"/>
      <c r="TRG153" s="743"/>
      <c r="TRH153" s="743"/>
      <c r="TRI153" s="743"/>
      <c r="TRJ153" s="743"/>
      <c r="TRK153" s="743"/>
      <c r="TRL153" s="743"/>
      <c r="TRM153" s="743"/>
      <c r="TRN153" s="743"/>
      <c r="TRO153" s="742"/>
      <c r="TRP153" s="743"/>
      <c r="TRQ153" s="743"/>
      <c r="TRR153" s="743"/>
      <c r="TRS153" s="743"/>
      <c r="TRT153" s="743"/>
      <c r="TRU153" s="743"/>
      <c r="TRV153" s="743"/>
      <c r="TRW153" s="743"/>
      <c r="TRX153" s="743"/>
      <c r="TRY153" s="743"/>
      <c r="TRZ153" s="743"/>
      <c r="TSA153" s="743"/>
      <c r="TSB153" s="743"/>
      <c r="TSC153" s="743"/>
      <c r="TSD153" s="743"/>
      <c r="TSE153" s="743"/>
      <c r="TSF153" s="743"/>
      <c r="TSG153" s="743"/>
      <c r="TSH153" s="743"/>
      <c r="TSI153" s="743"/>
      <c r="TSJ153" s="743"/>
      <c r="TSK153" s="743"/>
      <c r="TSL153" s="743"/>
      <c r="TSM153" s="743"/>
      <c r="TSN153" s="743"/>
      <c r="TSO153" s="743"/>
      <c r="TSP153" s="743"/>
      <c r="TSQ153" s="743"/>
      <c r="TSR153" s="743"/>
      <c r="TSS153" s="743"/>
      <c r="TST153" s="742"/>
      <c r="TSU153" s="743"/>
      <c r="TSV153" s="743"/>
      <c r="TSW153" s="743"/>
      <c r="TSX153" s="743"/>
      <c r="TSY153" s="743"/>
      <c r="TSZ153" s="743"/>
      <c r="TTA153" s="743"/>
      <c r="TTB153" s="743"/>
      <c r="TTC153" s="743"/>
      <c r="TTD153" s="743"/>
      <c r="TTE153" s="743"/>
      <c r="TTF153" s="743"/>
      <c r="TTG153" s="743"/>
      <c r="TTH153" s="743"/>
      <c r="TTI153" s="743"/>
      <c r="TTJ153" s="743"/>
      <c r="TTK153" s="743"/>
      <c r="TTL153" s="743"/>
      <c r="TTM153" s="743"/>
      <c r="TTN153" s="743"/>
      <c r="TTO153" s="743"/>
      <c r="TTP153" s="743"/>
      <c r="TTQ153" s="743"/>
      <c r="TTR153" s="743"/>
      <c r="TTS153" s="743"/>
      <c r="TTT153" s="743"/>
      <c r="TTU153" s="743"/>
      <c r="TTV153" s="743"/>
      <c r="TTW153" s="743"/>
      <c r="TTX153" s="743"/>
      <c r="TTY153" s="742"/>
      <c r="TTZ153" s="743"/>
      <c r="TUA153" s="743"/>
      <c r="TUB153" s="743"/>
      <c r="TUC153" s="743"/>
      <c r="TUD153" s="743"/>
      <c r="TUE153" s="743"/>
      <c r="TUF153" s="743"/>
      <c r="TUG153" s="743"/>
      <c r="TUH153" s="743"/>
      <c r="TUI153" s="743"/>
      <c r="TUJ153" s="743"/>
      <c r="TUK153" s="743"/>
      <c r="TUL153" s="743"/>
      <c r="TUM153" s="743"/>
      <c r="TUN153" s="743"/>
      <c r="TUO153" s="743"/>
      <c r="TUP153" s="743"/>
      <c r="TUQ153" s="743"/>
      <c r="TUR153" s="743"/>
      <c r="TUS153" s="743"/>
      <c r="TUT153" s="743"/>
      <c r="TUU153" s="743"/>
      <c r="TUV153" s="743"/>
      <c r="TUW153" s="743"/>
      <c r="TUX153" s="743"/>
      <c r="TUY153" s="743"/>
      <c r="TUZ153" s="743"/>
      <c r="TVA153" s="743"/>
      <c r="TVB153" s="743"/>
      <c r="TVC153" s="743"/>
      <c r="TVD153" s="742"/>
      <c r="TVE153" s="743"/>
      <c r="TVF153" s="743"/>
      <c r="TVG153" s="743"/>
      <c r="TVH153" s="743"/>
      <c r="TVI153" s="743"/>
      <c r="TVJ153" s="743"/>
      <c r="TVK153" s="743"/>
      <c r="TVL153" s="743"/>
      <c r="TVM153" s="743"/>
      <c r="TVN153" s="743"/>
      <c r="TVO153" s="743"/>
      <c r="TVP153" s="743"/>
      <c r="TVQ153" s="743"/>
      <c r="TVR153" s="743"/>
      <c r="TVS153" s="743"/>
      <c r="TVT153" s="743"/>
      <c r="TVU153" s="743"/>
      <c r="TVV153" s="743"/>
      <c r="TVW153" s="743"/>
      <c r="TVX153" s="743"/>
      <c r="TVY153" s="743"/>
      <c r="TVZ153" s="743"/>
      <c r="TWA153" s="743"/>
      <c r="TWB153" s="743"/>
      <c r="TWC153" s="743"/>
      <c r="TWD153" s="743"/>
      <c r="TWE153" s="743"/>
      <c r="TWF153" s="743"/>
      <c r="TWG153" s="743"/>
      <c r="TWH153" s="743"/>
      <c r="TWI153" s="742"/>
      <c r="TWJ153" s="743"/>
      <c r="TWK153" s="743"/>
      <c r="TWL153" s="743"/>
      <c r="TWM153" s="743"/>
      <c r="TWN153" s="743"/>
      <c r="TWO153" s="743"/>
      <c r="TWP153" s="743"/>
      <c r="TWQ153" s="743"/>
      <c r="TWR153" s="743"/>
      <c r="TWS153" s="743"/>
      <c r="TWT153" s="743"/>
      <c r="TWU153" s="743"/>
      <c r="TWV153" s="743"/>
      <c r="TWW153" s="743"/>
      <c r="TWX153" s="743"/>
      <c r="TWY153" s="743"/>
      <c r="TWZ153" s="743"/>
      <c r="TXA153" s="743"/>
      <c r="TXB153" s="743"/>
      <c r="TXC153" s="743"/>
      <c r="TXD153" s="743"/>
      <c r="TXE153" s="743"/>
      <c r="TXF153" s="743"/>
      <c r="TXG153" s="743"/>
      <c r="TXH153" s="743"/>
      <c r="TXI153" s="743"/>
      <c r="TXJ153" s="743"/>
      <c r="TXK153" s="743"/>
      <c r="TXL153" s="743"/>
      <c r="TXM153" s="743"/>
      <c r="TXN153" s="742"/>
      <c r="TXO153" s="743"/>
      <c r="TXP153" s="743"/>
      <c r="TXQ153" s="743"/>
      <c r="TXR153" s="743"/>
      <c r="TXS153" s="743"/>
      <c r="TXT153" s="743"/>
      <c r="TXU153" s="743"/>
      <c r="TXV153" s="743"/>
      <c r="TXW153" s="743"/>
      <c r="TXX153" s="743"/>
      <c r="TXY153" s="743"/>
      <c r="TXZ153" s="743"/>
      <c r="TYA153" s="743"/>
      <c r="TYB153" s="743"/>
      <c r="TYC153" s="743"/>
      <c r="TYD153" s="743"/>
      <c r="TYE153" s="743"/>
      <c r="TYF153" s="743"/>
      <c r="TYG153" s="743"/>
      <c r="TYH153" s="743"/>
      <c r="TYI153" s="743"/>
      <c r="TYJ153" s="743"/>
      <c r="TYK153" s="743"/>
      <c r="TYL153" s="743"/>
      <c r="TYM153" s="743"/>
      <c r="TYN153" s="743"/>
      <c r="TYO153" s="743"/>
      <c r="TYP153" s="743"/>
      <c r="TYQ153" s="743"/>
      <c r="TYR153" s="743"/>
      <c r="TYS153" s="742"/>
      <c r="TYT153" s="743"/>
      <c r="TYU153" s="743"/>
      <c r="TYV153" s="743"/>
      <c r="TYW153" s="743"/>
      <c r="TYX153" s="743"/>
      <c r="TYY153" s="743"/>
      <c r="TYZ153" s="743"/>
      <c r="TZA153" s="743"/>
      <c r="TZB153" s="743"/>
      <c r="TZC153" s="743"/>
      <c r="TZD153" s="743"/>
      <c r="TZE153" s="743"/>
      <c r="TZF153" s="743"/>
      <c r="TZG153" s="743"/>
      <c r="TZH153" s="743"/>
      <c r="TZI153" s="743"/>
      <c r="TZJ153" s="743"/>
      <c r="TZK153" s="743"/>
      <c r="TZL153" s="743"/>
      <c r="TZM153" s="743"/>
      <c r="TZN153" s="743"/>
      <c r="TZO153" s="743"/>
      <c r="TZP153" s="743"/>
      <c r="TZQ153" s="743"/>
      <c r="TZR153" s="743"/>
      <c r="TZS153" s="743"/>
      <c r="TZT153" s="743"/>
      <c r="TZU153" s="743"/>
      <c r="TZV153" s="743"/>
      <c r="TZW153" s="743"/>
      <c r="TZX153" s="742"/>
      <c r="TZY153" s="743"/>
      <c r="TZZ153" s="743"/>
      <c r="UAA153" s="743"/>
      <c r="UAB153" s="743"/>
      <c r="UAC153" s="743"/>
      <c r="UAD153" s="743"/>
      <c r="UAE153" s="743"/>
      <c r="UAF153" s="743"/>
      <c r="UAG153" s="743"/>
      <c r="UAH153" s="743"/>
      <c r="UAI153" s="743"/>
      <c r="UAJ153" s="743"/>
      <c r="UAK153" s="743"/>
      <c r="UAL153" s="743"/>
      <c r="UAM153" s="743"/>
      <c r="UAN153" s="743"/>
      <c r="UAO153" s="743"/>
      <c r="UAP153" s="743"/>
      <c r="UAQ153" s="743"/>
      <c r="UAR153" s="743"/>
      <c r="UAS153" s="743"/>
      <c r="UAT153" s="743"/>
      <c r="UAU153" s="743"/>
      <c r="UAV153" s="743"/>
      <c r="UAW153" s="743"/>
      <c r="UAX153" s="743"/>
      <c r="UAY153" s="743"/>
      <c r="UAZ153" s="743"/>
      <c r="UBA153" s="743"/>
      <c r="UBB153" s="743"/>
      <c r="UBC153" s="742"/>
      <c r="UBD153" s="743"/>
      <c r="UBE153" s="743"/>
      <c r="UBF153" s="743"/>
      <c r="UBG153" s="743"/>
      <c r="UBH153" s="743"/>
      <c r="UBI153" s="743"/>
      <c r="UBJ153" s="743"/>
      <c r="UBK153" s="743"/>
      <c r="UBL153" s="743"/>
      <c r="UBM153" s="743"/>
      <c r="UBN153" s="743"/>
      <c r="UBO153" s="743"/>
      <c r="UBP153" s="743"/>
      <c r="UBQ153" s="743"/>
      <c r="UBR153" s="743"/>
      <c r="UBS153" s="743"/>
      <c r="UBT153" s="743"/>
      <c r="UBU153" s="743"/>
      <c r="UBV153" s="743"/>
      <c r="UBW153" s="743"/>
      <c r="UBX153" s="743"/>
      <c r="UBY153" s="743"/>
      <c r="UBZ153" s="743"/>
      <c r="UCA153" s="743"/>
      <c r="UCB153" s="743"/>
      <c r="UCC153" s="743"/>
      <c r="UCD153" s="743"/>
      <c r="UCE153" s="743"/>
      <c r="UCF153" s="743"/>
      <c r="UCG153" s="743"/>
      <c r="UCH153" s="742"/>
      <c r="UCI153" s="743"/>
      <c r="UCJ153" s="743"/>
      <c r="UCK153" s="743"/>
      <c r="UCL153" s="743"/>
      <c r="UCM153" s="743"/>
      <c r="UCN153" s="743"/>
      <c r="UCO153" s="743"/>
      <c r="UCP153" s="743"/>
      <c r="UCQ153" s="743"/>
      <c r="UCR153" s="743"/>
      <c r="UCS153" s="743"/>
      <c r="UCT153" s="743"/>
      <c r="UCU153" s="743"/>
      <c r="UCV153" s="743"/>
      <c r="UCW153" s="743"/>
      <c r="UCX153" s="743"/>
      <c r="UCY153" s="743"/>
      <c r="UCZ153" s="743"/>
      <c r="UDA153" s="743"/>
      <c r="UDB153" s="743"/>
      <c r="UDC153" s="743"/>
      <c r="UDD153" s="743"/>
      <c r="UDE153" s="743"/>
      <c r="UDF153" s="743"/>
      <c r="UDG153" s="743"/>
      <c r="UDH153" s="743"/>
      <c r="UDI153" s="743"/>
      <c r="UDJ153" s="743"/>
      <c r="UDK153" s="743"/>
      <c r="UDL153" s="743"/>
      <c r="UDM153" s="742"/>
      <c r="UDN153" s="743"/>
      <c r="UDO153" s="743"/>
      <c r="UDP153" s="743"/>
      <c r="UDQ153" s="743"/>
      <c r="UDR153" s="743"/>
      <c r="UDS153" s="743"/>
      <c r="UDT153" s="743"/>
      <c r="UDU153" s="743"/>
      <c r="UDV153" s="743"/>
      <c r="UDW153" s="743"/>
      <c r="UDX153" s="743"/>
      <c r="UDY153" s="743"/>
      <c r="UDZ153" s="743"/>
      <c r="UEA153" s="743"/>
      <c r="UEB153" s="743"/>
      <c r="UEC153" s="743"/>
      <c r="UED153" s="743"/>
      <c r="UEE153" s="743"/>
      <c r="UEF153" s="743"/>
      <c r="UEG153" s="743"/>
      <c r="UEH153" s="743"/>
      <c r="UEI153" s="743"/>
      <c r="UEJ153" s="743"/>
      <c r="UEK153" s="743"/>
      <c r="UEL153" s="743"/>
      <c r="UEM153" s="743"/>
      <c r="UEN153" s="743"/>
      <c r="UEO153" s="743"/>
      <c r="UEP153" s="743"/>
      <c r="UEQ153" s="743"/>
      <c r="UER153" s="742"/>
      <c r="UES153" s="743"/>
      <c r="UET153" s="743"/>
      <c r="UEU153" s="743"/>
      <c r="UEV153" s="743"/>
      <c r="UEW153" s="743"/>
      <c r="UEX153" s="743"/>
      <c r="UEY153" s="743"/>
      <c r="UEZ153" s="743"/>
      <c r="UFA153" s="743"/>
      <c r="UFB153" s="743"/>
      <c r="UFC153" s="743"/>
      <c r="UFD153" s="743"/>
      <c r="UFE153" s="743"/>
      <c r="UFF153" s="743"/>
      <c r="UFG153" s="743"/>
      <c r="UFH153" s="743"/>
      <c r="UFI153" s="743"/>
      <c r="UFJ153" s="743"/>
      <c r="UFK153" s="743"/>
      <c r="UFL153" s="743"/>
      <c r="UFM153" s="743"/>
      <c r="UFN153" s="743"/>
      <c r="UFO153" s="743"/>
      <c r="UFP153" s="743"/>
      <c r="UFQ153" s="743"/>
      <c r="UFR153" s="743"/>
      <c r="UFS153" s="743"/>
      <c r="UFT153" s="743"/>
      <c r="UFU153" s="743"/>
      <c r="UFV153" s="743"/>
      <c r="UFW153" s="742"/>
      <c r="UFX153" s="743"/>
      <c r="UFY153" s="743"/>
      <c r="UFZ153" s="743"/>
      <c r="UGA153" s="743"/>
      <c r="UGB153" s="743"/>
      <c r="UGC153" s="743"/>
      <c r="UGD153" s="743"/>
      <c r="UGE153" s="743"/>
      <c r="UGF153" s="743"/>
      <c r="UGG153" s="743"/>
      <c r="UGH153" s="743"/>
      <c r="UGI153" s="743"/>
      <c r="UGJ153" s="743"/>
      <c r="UGK153" s="743"/>
      <c r="UGL153" s="743"/>
      <c r="UGM153" s="743"/>
      <c r="UGN153" s="743"/>
      <c r="UGO153" s="743"/>
      <c r="UGP153" s="743"/>
      <c r="UGQ153" s="743"/>
      <c r="UGR153" s="743"/>
      <c r="UGS153" s="743"/>
      <c r="UGT153" s="743"/>
      <c r="UGU153" s="743"/>
      <c r="UGV153" s="743"/>
      <c r="UGW153" s="743"/>
      <c r="UGX153" s="743"/>
      <c r="UGY153" s="743"/>
      <c r="UGZ153" s="743"/>
      <c r="UHA153" s="743"/>
      <c r="UHB153" s="742"/>
      <c r="UHC153" s="743"/>
      <c r="UHD153" s="743"/>
      <c r="UHE153" s="743"/>
      <c r="UHF153" s="743"/>
      <c r="UHG153" s="743"/>
      <c r="UHH153" s="743"/>
      <c r="UHI153" s="743"/>
      <c r="UHJ153" s="743"/>
      <c r="UHK153" s="743"/>
      <c r="UHL153" s="743"/>
      <c r="UHM153" s="743"/>
      <c r="UHN153" s="743"/>
      <c r="UHO153" s="743"/>
      <c r="UHP153" s="743"/>
      <c r="UHQ153" s="743"/>
      <c r="UHR153" s="743"/>
      <c r="UHS153" s="743"/>
      <c r="UHT153" s="743"/>
      <c r="UHU153" s="743"/>
      <c r="UHV153" s="743"/>
      <c r="UHW153" s="743"/>
      <c r="UHX153" s="743"/>
      <c r="UHY153" s="743"/>
      <c r="UHZ153" s="743"/>
      <c r="UIA153" s="743"/>
      <c r="UIB153" s="743"/>
      <c r="UIC153" s="743"/>
      <c r="UID153" s="743"/>
      <c r="UIE153" s="743"/>
      <c r="UIF153" s="743"/>
      <c r="UIG153" s="742"/>
      <c r="UIH153" s="743"/>
      <c r="UII153" s="743"/>
      <c r="UIJ153" s="743"/>
      <c r="UIK153" s="743"/>
      <c r="UIL153" s="743"/>
      <c r="UIM153" s="743"/>
      <c r="UIN153" s="743"/>
      <c r="UIO153" s="743"/>
      <c r="UIP153" s="743"/>
      <c r="UIQ153" s="743"/>
      <c r="UIR153" s="743"/>
      <c r="UIS153" s="743"/>
      <c r="UIT153" s="743"/>
      <c r="UIU153" s="743"/>
      <c r="UIV153" s="743"/>
      <c r="UIW153" s="743"/>
      <c r="UIX153" s="743"/>
      <c r="UIY153" s="743"/>
      <c r="UIZ153" s="743"/>
      <c r="UJA153" s="743"/>
      <c r="UJB153" s="743"/>
      <c r="UJC153" s="743"/>
      <c r="UJD153" s="743"/>
      <c r="UJE153" s="743"/>
      <c r="UJF153" s="743"/>
      <c r="UJG153" s="743"/>
      <c r="UJH153" s="743"/>
      <c r="UJI153" s="743"/>
      <c r="UJJ153" s="743"/>
      <c r="UJK153" s="743"/>
      <c r="UJL153" s="742"/>
      <c r="UJM153" s="743"/>
      <c r="UJN153" s="743"/>
      <c r="UJO153" s="743"/>
      <c r="UJP153" s="743"/>
      <c r="UJQ153" s="743"/>
      <c r="UJR153" s="743"/>
      <c r="UJS153" s="743"/>
      <c r="UJT153" s="743"/>
      <c r="UJU153" s="743"/>
      <c r="UJV153" s="743"/>
      <c r="UJW153" s="743"/>
      <c r="UJX153" s="743"/>
      <c r="UJY153" s="743"/>
      <c r="UJZ153" s="743"/>
      <c r="UKA153" s="743"/>
      <c r="UKB153" s="743"/>
      <c r="UKC153" s="743"/>
      <c r="UKD153" s="743"/>
      <c r="UKE153" s="743"/>
      <c r="UKF153" s="743"/>
      <c r="UKG153" s="743"/>
      <c r="UKH153" s="743"/>
      <c r="UKI153" s="743"/>
      <c r="UKJ153" s="743"/>
      <c r="UKK153" s="743"/>
      <c r="UKL153" s="743"/>
      <c r="UKM153" s="743"/>
      <c r="UKN153" s="743"/>
      <c r="UKO153" s="743"/>
      <c r="UKP153" s="743"/>
      <c r="UKQ153" s="742"/>
      <c r="UKR153" s="743"/>
      <c r="UKS153" s="743"/>
      <c r="UKT153" s="743"/>
      <c r="UKU153" s="743"/>
      <c r="UKV153" s="743"/>
      <c r="UKW153" s="743"/>
      <c r="UKX153" s="743"/>
      <c r="UKY153" s="743"/>
      <c r="UKZ153" s="743"/>
      <c r="ULA153" s="743"/>
      <c r="ULB153" s="743"/>
      <c r="ULC153" s="743"/>
      <c r="ULD153" s="743"/>
      <c r="ULE153" s="743"/>
      <c r="ULF153" s="743"/>
      <c r="ULG153" s="743"/>
      <c r="ULH153" s="743"/>
      <c r="ULI153" s="743"/>
      <c r="ULJ153" s="743"/>
      <c r="ULK153" s="743"/>
      <c r="ULL153" s="743"/>
      <c r="ULM153" s="743"/>
      <c r="ULN153" s="743"/>
      <c r="ULO153" s="743"/>
      <c r="ULP153" s="743"/>
      <c r="ULQ153" s="743"/>
      <c r="ULR153" s="743"/>
      <c r="ULS153" s="743"/>
      <c r="ULT153" s="743"/>
      <c r="ULU153" s="743"/>
      <c r="ULV153" s="742"/>
      <c r="ULW153" s="743"/>
      <c r="ULX153" s="743"/>
      <c r="ULY153" s="743"/>
      <c r="ULZ153" s="743"/>
      <c r="UMA153" s="743"/>
      <c r="UMB153" s="743"/>
      <c r="UMC153" s="743"/>
      <c r="UMD153" s="743"/>
      <c r="UME153" s="743"/>
      <c r="UMF153" s="743"/>
      <c r="UMG153" s="743"/>
      <c r="UMH153" s="743"/>
      <c r="UMI153" s="743"/>
      <c r="UMJ153" s="743"/>
      <c r="UMK153" s="743"/>
      <c r="UML153" s="743"/>
      <c r="UMM153" s="743"/>
      <c r="UMN153" s="743"/>
      <c r="UMO153" s="743"/>
      <c r="UMP153" s="743"/>
      <c r="UMQ153" s="743"/>
      <c r="UMR153" s="743"/>
      <c r="UMS153" s="743"/>
      <c r="UMT153" s="743"/>
      <c r="UMU153" s="743"/>
      <c r="UMV153" s="743"/>
      <c r="UMW153" s="743"/>
      <c r="UMX153" s="743"/>
      <c r="UMY153" s="743"/>
      <c r="UMZ153" s="743"/>
      <c r="UNA153" s="742"/>
      <c r="UNB153" s="743"/>
      <c r="UNC153" s="743"/>
      <c r="UND153" s="743"/>
      <c r="UNE153" s="743"/>
      <c r="UNF153" s="743"/>
      <c r="UNG153" s="743"/>
      <c r="UNH153" s="743"/>
      <c r="UNI153" s="743"/>
      <c r="UNJ153" s="743"/>
      <c r="UNK153" s="743"/>
      <c r="UNL153" s="743"/>
      <c r="UNM153" s="743"/>
      <c r="UNN153" s="743"/>
      <c r="UNO153" s="743"/>
      <c r="UNP153" s="743"/>
      <c r="UNQ153" s="743"/>
      <c r="UNR153" s="743"/>
      <c r="UNS153" s="743"/>
      <c r="UNT153" s="743"/>
      <c r="UNU153" s="743"/>
      <c r="UNV153" s="743"/>
      <c r="UNW153" s="743"/>
      <c r="UNX153" s="743"/>
      <c r="UNY153" s="743"/>
      <c r="UNZ153" s="743"/>
      <c r="UOA153" s="743"/>
      <c r="UOB153" s="743"/>
      <c r="UOC153" s="743"/>
      <c r="UOD153" s="743"/>
      <c r="UOE153" s="743"/>
      <c r="UOF153" s="742"/>
      <c r="UOG153" s="743"/>
      <c r="UOH153" s="743"/>
      <c r="UOI153" s="743"/>
      <c r="UOJ153" s="743"/>
      <c r="UOK153" s="743"/>
      <c r="UOL153" s="743"/>
      <c r="UOM153" s="743"/>
      <c r="UON153" s="743"/>
      <c r="UOO153" s="743"/>
      <c r="UOP153" s="743"/>
      <c r="UOQ153" s="743"/>
      <c r="UOR153" s="743"/>
      <c r="UOS153" s="743"/>
      <c r="UOT153" s="743"/>
      <c r="UOU153" s="743"/>
      <c r="UOV153" s="743"/>
      <c r="UOW153" s="743"/>
      <c r="UOX153" s="743"/>
      <c r="UOY153" s="743"/>
      <c r="UOZ153" s="743"/>
      <c r="UPA153" s="743"/>
      <c r="UPB153" s="743"/>
      <c r="UPC153" s="743"/>
      <c r="UPD153" s="743"/>
      <c r="UPE153" s="743"/>
      <c r="UPF153" s="743"/>
      <c r="UPG153" s="743"/>
      <c r="UPH153" s="743"/>
      <c r="UPI153" s="743"/>
      <c r="UPJ153" s="743"/>
      <c r="UPK153" s="742"/>
      <c r="UPL153" s="743"/>
      <c r="UPM153" s="743"/>
      <c r="UPN153" s="743"/>
      <c r="UPO153" s="743"/>
      <c r="UPP153" s="743"/>
      <c r="UPQ153" s="743"/>
      <c r="UPR153" s="743"/>
      <c r="UPS153" s="743"/>
      <c r="UPT153" s="743"/>
      <c r="UPU153" s="743"/>
      <c r="UPV153" s="743"/>
      <c r="UPW153" s="743"/>
      <c r="UPX153" s="743"/>
      <c r="UPY153" s="743"/>
      <c r="UPZ153" s="743"/>
      <c r="UQA153" s="743"/>
      <c r="UQB153" s="743"/>
      <c r="UQC153" s="743"/>
      <c r="UQD153" s="743"/>
      <c r="UQE153" s="743"/>
      <c r="UQF153" s="743"/>
      <c r="UQG153" s="743"/>
      <c r="UQH153" s="743"/>
      <c r="UQI153" s="743"/>
      <c r="UQJ153" s="743"/>
      <c r="UQK153" s="743"/>
      <c r="UQL153" s="743"/>
      <c r="UQM153" s="743"/>
      <c r="UQN153" s="743"/>
      <c r="UQO153" s="743"/>
      <c r="UQP153" s="742"/>
      <c r="UQQ153" s="743"/>
      <c r="UQR153" s="743"/>
      <c r="UQS153" s="743"/>
      <c r="UQT153" s="743"/>
      <c r="UQU153" s="743"/>
      <c r="UQV153" s="743"/>
      <c r="UQW153" s="743"/>
      <c r="UQX153" s="743"/>
      <c r="UQY153" s="743"/>
      <c r="UQZ153" s="743"/>
      <c r="URA153" s="743"/>
      <c r="URB153" s="743"/>
      <c r="URC153" s="743"/>
      <c r="URD153" s="743"/>
      <c r="URE153" s="743"/>
      <c r="URF153" s="743"/>
      <c r="URG153" s="743"/>
      <c r="URH153" s="743"/>
      <c r="URI153" s="743"/>
      <c r="URJ153" s="743"/>
      <c r="URK153" s="743"/>
      <c r="URL153" s="743"/>
      <c r="URM153" s="743"/>
      <c r="URN153" s="743"/>
      <c r="URO153" s="743"/>
      <c r="URP153" s="743"/>
      <c r="URQ153" s="743"/>
      <c r="URR153" s="743"/>
      <c r="URS153" s="743"/>
      <c r="URT153" s="743"/>
      <c r="URU153" s="742"/>
      <c r="URV153" s="743"/>
      <c r="URW153" s="743"/>
      <c r="URX153" s="743"/>
      <c r="URY153" s="743"/>
      <c r="URZ153" s="743"/>
      <c r="USA153" s="743"/>
      <c r="USB153" s="743"/>
      <c r="USC153" s="743"/>
      <c r="USD153" s="743"/>
      <c r="USE153" s="743"/>
      <c r="USF153" s="743"/>
      <c r="USG153" s="743"/>
      <c r="USH153" s="743"/>
      <c r="USI153" s="743"/>
      <c r="USJ153" s="743"/>
      <c r="USK153" s="743"/>
      <c r="USL153" s="743"/>
      <c r="USM153" s="743"/>
      <c r="USN153" s="743"/>
      <c r="USO153" s="743"/>
      <c r="USP153" s="743"/>
      <c r="USQ153" s="743"/>
      <c r="USR153" s="743"/>
      <c r="USS153" s="743"/>
      <c r="UST153" s="743"/>
      <c r="USU153" s="743"/>
      <c r="USV153" s="743"/>
      <c r="USW153" s="743"/>
      <c r="USX153" s="743"/>
      <c r="USY153" s="743"/>
      <c r="USZ153" s="742"/>
      <c r="UTA153" s="743"/>
      <c r="UTB153" s="743"/>
      <c r="UTC153" s="743"/>
      <c r="UTD153" s="743"/>
      <c r="UTE153" s="743"/>
      <c r="UTF153" s="743"/>
      <c r="UTG153" s="743"/>
      <c r="UTH153" s="743"/>
      <c r="UTI153" s="743"/>
      <c r="UTJ153" s="743"/>
      <c r="UTK153" s="743"/>
      <c r="UTL153" s="743"/>
      <c r="UTM153" s="743"/>
      <c r="UTN153" s="743"/>
      <c r="UTO153" s="743"/>
      <c r="UTP153" s="743"/>
      <c r="UTQ153" s="743"/>
      <c r="UTR153" s="743"/>
      <c r="UTS153" s="743"/>
      <c r="UTT153" s="743"/>
      <c r="UTU153" s="743"/>
      <c r="UTV153" s="743"/>
      <c r="UTW153" s="743"/>
      <c r="UTX153" s="743"/>
      <c r="UTY153" s="743"/>
      <c r="UTZ153" s="743"/>
      <c r="UUA153" s="743"/>
      <c r="UUB153" s="743"/>
      <c r="UUC153" s="743"/>
      <c r="UUD153" s="743"/>
      <c r="UUE153" s="742"/>
      <c r="UUF153" s="743"/>
      <c r="UUG153" s="743"/>
      <c r="UUH153" s="743"/>
      <c r="UUI153" s="743"/>
      <c r="UUJ153" s="743"/>
      <c r="UUK153" s="743"/>
      <c r="UUL153" s="743"/>
      <c r="UUM153" s="743"/>
      <c r="UUN153" s="743"/>
      <c r="UUO153" s="743"/>
      <c r="UUP153" s="743"/>
      <c r="UUQ153" s="743"/>
      <c r="UUR153" s="743"/>
      <c r="UUS153" s="743"/>
      <c r="UUT153" s="743"/>
      <c r="UUU153" s="743"/>
      <c r="UUV153" s="743"/>
      <c r="UUW153" s="743"/>
      <c r="UUX153" s="743"/>
      <c r="UUY153" s="743"/>
      <c r="UUZ153" s="743"/>
      <c r="UVA153" s="743"/>
      <c r="UVB153" s="743"/>
      <c r="UVC153" s="743"/>
      <c r="UVD153" s="743"/>
      <c r="UVE153" s="743"/>
      <c r="UVF153" s="743"/>
      <c r="UVG153" s="743"/>
      <c r="UVH153" s="743"/>
      <c r="UVI153" s="743"/>
      <c r="UVJ153" s="742"/>
      <c r="UVK153" s="743"/>
      <c r="UVL153" s="743"/>
      <c r="UVM153" s="743"/>
      <c r="UVN153" s="743"/>
      <c r="UVO153" s="743"/>
      <c r="UVP153" s="743"/>
      <c r="UVQ153" s="743"/>
      <c r="UVR153" s="743"/>
      <c r="UVS153" s="743"/>
      <c r="UVT153" s="743"/>
      <c r="UVU153" s="743"/>
      <c r="UVV153" s="743"/>
      <c r="UVW153" s="743"/>
      <c r="UVX153" s="743"/>
      <c r="UVY153" s="743"/>
      <c r="UVZ153" s="743"/>
      <c r="UWA153" s="743"/>
      <c r="UWB153" s="743"/>
      <c r="UWC153" s="743"/>
      <c r="UWD153" s="743"/>
      <c r="UWE153" s="743"/>
      <c r="UWF153" s="743"/>
      <c r="UWG153" s="743"/>
      <c r="UWH153" s="743"/>
      <c r="UWI153" s="743"/>
      <c r="UWJ153" s="743"/>
      <c r="UWK153" s="743"/>
      <c r="UWL153" s="743"/>
      <c r="UWM153" s="743"/>
      <c r="UWN153" s="743"/>
      <c r="UWO153" s="742"/>
      <c r="UWP153" s="743"/>
      <c r="UWQ153" s="743"/>
      <c r="UWR153" s="743"/>
      <c r="UWS153" s="743"/>
      <c r="UWT153" s="743"/>
      <c r="UWU153" s="743"/>
      <c r="UWV153" s="743"/>
      <c r="UWW153" s="743"/>
      <c r="UWX153" s="743"/>
      <c r="UWY153" s="743"/>
      <c r="UWZ153" s="743"/>
      <c r="UXA153" s="743"/>
      <c r="UXB153" s="743"/>
      <c r="UXC153" s="743"/>
      <c r="UXD153" s="743"/>
      <c r="UXE153" s="743"/>
      <c r="UXF153" s="743"/>
      <c r="UXG153" s="743"/>
      <c r="UXH153" s="743"/>
      <c r="UXI153" s="743"/>
      <c r="UXJ153" s="743"/>
      <c r="UXK153" s="743"/>
      <c r="UXL153" s="743"/>
      <c r="UXM153" s="743"/>
      <c r="UXN153" s="743"/>
      <c r="UXO153" s="743"/>
      <c r="UXP153" s="743"/>
      <c r="UXQ153" s="743"/>
      <c r="UXR153" s="743"/>
      <c r="UXS153" s="743"/>
      <c r="UXT153" s="742"/>
      <c r="UXU153" s="743"/>
      <c r="UXV153" s="743"/>
      <c r="UXW153" s="743"/>
      <c r="UXX153" s="743"/>
      <c r="UXY153" s="743"/>
      <c r="UXZ153" s="743"/>
      <c r="UYA153" s="743"/>
      <c r="UYB153" s="743"/>
      <c r="UYC153" s="743"/>
      <c r="UYD153" s="743"/>
      <c r="UYE153" s="743"/>
      <c r="UYF153" s="743"/>
      <c r="UYG153" s="743"/>
      <c r="UYH153" s="743"/>
      <c r="UYI153" s="743"/>
      <c r="UYJ153" s="743"/>
      <c r="UYK153" s="743"/>
      <c r="UYL153" s="743"/>
      <c r="UYM153" s="743"/>
      <c r="UYN153" s="743"/>
      <c r="UYO153" s="743"/>
      <c r="UYP153" s="743"/>
      <c r="UYQ153" s="743"/>
      <c r="UYR153" s="743"/>
      <c r="UYS153" s="743"/>
      <c r="UYT153" s="743"/>
      <c r="UYU153" s="743"/>
      <c r="UYV153" s="743"/>
      <c r="UYW153" s="743"/>
      <c r="UYX153" s="743"/>
      <c r="UYY153" s="742"/>
      <c r="UYZ153" s="743"/>
      <c r="UZA153" s="743"/>
      <c r="UZB153" s="743"/>
      <c r="UZC153" s="743"/>
      <c r="UZD153" s="743"/>
      <c r="UZE153" s="743"/>
      <c r="UZF153" s="743"/>
      <c r="UZG153" s="743"/>
      <c r="UZH153" s="743"/>
      <c r="UZI153" s="743"/>
      <c r="UZJ153" s="743"/>
      <c r="UZK153" s="743"/>
      <c r="UZL153" s="743"/>
      <c r="UZM153" s="743"/>
      <c r="UZN153" s="743"/>
      <c r="UZO153" s="743"/>
      <c r="UZP153" s="743"/>
      <c r="UZQ153" s="743"/>
      <c r="UZR153" s="743"/>
      <c r="UZS153" s="743"/>
      <c r="UZT153" s="743"/>
      <c r="UZU153" s="743"/>
      <c r="UZV153" s="743"/>
      <c r="UZW153" s="743"/>
      <c r="UZX153" s="743"/>
      <c r="UZY153" s="743"/>
      <c r="UZZ153" s="743"/>
      <c r="VAA153" s="743"/>
      <c r="VAB153" s="743"/>
      <c r="VAC153" s="743"/>
      <c r="VAD153" s="742"/>
      <c r="VAE153" s="743"/>
      <c r="VAF153" s="743"/>
      <c r="VAG153" s="743"/>
      <c r="VAH153" s="743"/>
      <c r="VAI153" s="743"/>
      <c r="VAJ153" s="743"/>
      <c r="VAK153" s="743"/>
      <c r="VAL153" s="743"/>
      <c r="VAM153" s="743"/>
      <c r="VAN153" s="743"/>
      <c r="VAO153" s="743"/>
      <c r="VAP153" s="743"/>
      <c r="VAQ153" s="743"/>
      <c r="VAR153" s="743"/>
      <c r="VAS153" s="743"/>
      <c r="VAT153" s="743"/>
      <c r="VAU153" s="743"/>
      <c r="VAV153" s="743"/>
      <c r="VAW153" s="743"/>
      <c r="VAX153" s="743"/>
      <c r="VAY153" s="743"/>
      <c r="VAZ153" s="743"/>
      <c r="VBA153" s="743"/>
      <c r="VBB153" s="743"/>
      <c r="VBC153" s="743"/>
      <c r="VBD153" s="743"/>
      <c r="VBE153" s="743"/>
      <c r="VBF153" s="743"/>
      <c r="VBG153" s="743"/>
      <c r="VBH153" s="743"/>
      <c r="VBI153" s="742"/>
      <c r="VBJ153" s="743"/>
      <c r="VBK153" s="743"/>
      <c r="VBL153" s="743"/>
      <c r="VBM153" s="743"/>
      <c r="VBN153" s="743"/>
      <c r="VBO153" s="743"/>
      <c r="VBP153" s="743"/>
      <c r="VBQ153" s="743"/>
      <c r="VBR153" s="743"/>
      <c r="VBS153" s="743"/>
      <c r="VBT153" s="743"/>
      <c r="VBU153" s="743"/>
      <c r="VBV153" s="743"/>
      <c r="VBW153" s="743"/>
      <c r="VBX153" s="743"/>
      <c r="VBY153" s="743"/>
      <c r="VBZ153" s="743"/>
      <c r="VCA153" s="743"/>
      <c r="VCB153" s="743"/>
      <c r="VCC153" s="743"/>
      <c r="VCD153" s="743"/>
      <c r="VCE153" s="743"/>
      <c r="VCF153" s="743"/>
      <c r="VCG153" s="743"/>
      <c r="VCH153" s="743"/>
      <c r="VCI153" s="743"/>
      <c r="VCJ153" s="743"/>
      <c r="VCK153" s="743"/>
      <c r="VCL153" s="743"/>
      <c r="VCM153" s="743"/>
      <c r="VCN153" s="742"/>
      <c r="VCO153" s="743"/>
      <c r="VCP153" s="743"/>
      <c r="VCQ153" s="743"/>
      <c r="VCR153" s="743"/>
      <c r="VCS153" s="743"/>
      <c r="VCT153" s="743"/>
      <c r="VCU153" s="743"/>
      <c r="VCV153" s="743"/>
      <c r="VCW153" s="743"/>
      <c r="VCX153" s="743"/>
      <c r="VCY153" s="743"/>
      <c r="VCZ153" s="743"/>
      <c r="VDA153" s="743"/>
      <c r="VDB153" s="743"/>
      <c r="VDC153" s="743"/>
      <c r="VDD153" s="743"/>
      <c r="VDE153" s="743"/>
      <c r="VDF153" s="743"/>
      <c r="VDG153" s="743"/>
      <c r="VDH153" s="743"/>
      <c r="VDI153" s="743"/>
      <c r="VDJ153" s="743"/>
      <c r="VDK153" s="743"/>
      <c r="VDL153" s="743"/>
      <c r="VDM153" s="743"/>
      <c r="VDN153" s="743"/>
      <c r="VDO153" s="743"/>
      <c r="VDP153" s="743"/>
      <c r="VDQ153" s="743"/>
      <c r="VDR153" s="743"/>
      <c r="VDS153" s="742"/>
      <c r="VDT153" s="743"/>
      <c r="VDU153" s="743"/>
      <c r="VDV153" s="743"/>
      <c r="VDW153" s="743"/>
      <c r="VDX153" s="743"/>
      <c r="VDY153" s="743"/>
      <c r="VDZ153" s="743"/>
      <c r="VEA153" s="743"/>
      <c r="VEB153" s="743"/>
      <c r="VEC153" s="743"/>
      <c r="VED153" s="743"/>
      <c r="VEE153" s="743"/>
      <c r="VEF153" s="743"/>
      <c r="VEG153" s="743"/>
      <c r="VEH153" s="743"/>
      <c r="VEI153" s="743"/>
      <c r="VEJ153" s="743"/>
      <c r="VEK153" s="743"/>
      <c r="VEL153" s="743"/>
      <c r="VEM153" s="743"/>
      <c r="VEN153" s="743"/>
      <c r="VEO153" s="743"/>
      <c r="VEP153" s="743"/>
      <c r="VEQ153" s="743"/>
      <c r="VER153" s="743"/>
      <c r="VES153" s="743"/>
      <c r="VET153" s="743"/>
      <c r="VEU153" s="743"/>
      <c r="VEV153" s="743"/>
      <c r="VEW153" s="743"/>
      <c r="VEX153" s="742"/>
      <c r="VEY153" s="743"/>
      <c r="VEZ153" s="743"/>
      <c r="VFA153" s="743"/>
      <c r="VFB153" s="743"/>
      <c r="VFC153" s="743"/>
      <c r="VFD153" s="743"/>
      <c r="VFE153" s="743"/>
      <c r="VFF153" s="743"/>
      <c r="VFG153" s="743"/>
      <c r="VFH153" s="743"/>
      <c r="VFI153" s="743"/>
      <c r="VFJ153" s="743"/>
      <c r="VFK153" s="743"/>
      <c r="VFL153" s="743"/>
      <c r="VFM153" s="743"/>
      <c r="VFN153" s="743"/>
      <c r="VFO153" s="743"/>
      <c r="VFP153" s="743"/>
      <c r="VFQ153" s="743"/>
      <c r="VFR153" s="743"/>
      <c r="VFS153" s="743"/>
      <c r="VFT153" s="743"/>
      <c r="VFU153" s="743"/>
      <c r="VFV153" s="743"/>
      <c r="VFW153" s="743"/>
      <c r="VFX153" s="743"/>
      <c r="VFY153" s="743"/>
      <c r="VFZ153" s="743"/>
      <c r="VGA153" s="743"/>
      <c r="VGB153" s="743"/>
      <c r="VGC153" s="742"/>
      <c r="VGD153" s="743"/>
      <c r="VGE153" s="743"/>
      <c r="VGF153" s="743"/>
      <c r="VGG153" s="743"/>
      <c r="VGH153" s="743"/>
      <c r="VGI153" s="743"/>
      <c r="VGJ153" s="743"/>
      <c r="VGK153" s="743"/>
      <c r="VGL153" s="743"/>
      <c r="VGM153" s="743"/>
      <c r="VGN153" s="743"/>
      <c r="VGO153" s="743"/>
      <c r="VGP153" s="743"/>
      <c r="VGQ153" s="743"/>
      <c r="VGR153" s="743"/>
      <c r="VGS153" s="743"/>
      <c r="VGT153" s="743"/>
      <c r="VGU153" s="743"/>
      <c r="VGV153" s="743"/>
      <c r="VGW153" s="743"/>
      <c r="VGX153" s="743"/>
      <c r="VGY153" s="743"/>
      <c r="VGZ153" s="743"/>
      <c r="VHA153" s="743"/>
      <c r="VHB153" s="743"/>
      <c r="VHC153" s="743"/>
      <c r="VHD153" s="743"/>
      <c r="VHE153" s="743"/>
      <c r="VHF153" s="743"/>
      <c r="VHG153" s="743"/>
      <c r="VHH153" s="742"/>
      <c r="VHI153" s="743"/>
      <c r="VHJ153" s="743"/>
      <c r="VHK153" s="743"/>
      <c r="VHL153" s="743"/>
      <c r="VHM153" s="743"/>
      <c r="VHN153" s="743"/>
      <c r="VHO153" s="743"/>
      <c r="VHP153" s="743"/>
      <c r="VHQ153" s="743"/>
      <c r="VHR153" s="743"/>
      <c r="VHS153" s="743"/>
      <c r="VHT153" s="743"/>
      <c r="VHU153" s="743"/>
      <c r="VHV153" s="743"/>
      <c r="VHW153" s="743"/>
      <c r="VHX153" s="743"/>
      <c r="VHY153" s="743"/>
      <c r="VHZ153" s="743"/>
      <c r="VIA153" s="743"/>
      <c r="VIB153" s="743"/>
      <c r="VIC153" s="743"/>
      <c r="VID153" s="743"/>
      <c r="VIE153" s="743"/>
      <c r="VIF153" s="743"/>
      <c r="VIG153" s="743"/>
      <c r="VIH153" s="743"/>
      <c r="VII153" s="743"/>
      <c r="VIJ153" s="743"/>
      <c r="VIK153" s="743"/>
      <c r="VIL153" s="743"/>
      <c r="VIM153" s="742"/>
      <c r="VIN153" s="743"/>
      <c r="VIO153" s="743"/>
      <c r="VIP153" s="743"/>
      <c r="VIQ153" s="743"/>
      <c r="VIR153" s="743"/>
      <c r="VIS153" s="743"/>
      <c r="VIT153" s="743"/>
      <c r="VIU153" s="743"/>
      <c r="VIV153" s="743"/>
      <c r="VIW153" s="743"/>
      <c r="VIX153" s="743"/>
      <c r="VIY153" s="743"/>
      <c r="VIZ153" s="743"/>
      <c r="VJA153" s="743"/>
      <c r="VJB153" s="743"/>
      <c r="VJC153" s="743"/>
      <c r="VJD153" s="743"/>
      <c r="VJE153" s="743"/>
      <c r="VJF153" s="743"/>
      <c r="VJG153" s="743"/>
      <c r="VJH153" s="743"/>
      <c r="VJI153" s="743"/>
      <c r="VJJ153" s="743"/>
      <c r="VJK153" s="743"/>
      <c r="VJL153" s="743"/>
      <c r="VJM153" s="743"/>
      <c r="VJN153" s="743"/>
      <c r="VJO153" s="743"/>
      <c r="VJP153" s="743"/>
      <c r="VJQ153" s="743"/>
      <c r="VJR153" s="742"/>
      <c r="VJS153" s="743"/>
      <c r="VJT153" s="743"/>
      <c r="VJU153" s="743"/>
      <c r="VJV153" s="743"/>
      <c r="VJW153" s="743"/>
      <c r="VJX153" s="743"/>
      <c r="VJY153" s="743"/>
      <c r="VJZ153" s="743"/>
      <c r="VKA153" s="743"/>
      <c r="VKB153" s="743"/>
      <c r="VKC153" s="743"/>
      <c r="VKD153" s="743"/>
      <c r="VKE153" s="743"/>
      <c r="VKF153" s="743"/>
      <c r="VKG153" s="743"/>
      <c r="VKH153" s="743"/>
      <c r="VKI153" s="743"/>
      <c r="VKJ153" s="743"/>
      <c r="VKK153" s="743"/>
      <c r="VKL153" s="743"/>
      <c r="VKM153" s="743"/>
      <c r="VKN153" s="743"/>
      <c r="VKO153" s="743"/>
      <c r="VKP153" s="743"/>
      <c r="VKQ153" s="743"/>
      <c r="VKR153" s="743"/>
      <c r="VKS153" s="743"/>
      <c r="VKT153" s="743"/>
      <c r="VKU153" s="743"/>
      <c r="VKV153" s="743"/>
      <c r="VKW153" s="742"/>
      <c r="VKX153" s="743"/>
      <c r="VKY153" s="743"/>
      <c r="VKZ153" s="743"/>
      <c r="VLA153" s="743"/>
      <c r="VLB153" s="743"/>
      <c r="VLC153" s="743"/>
      <c r="VLD153" s="743"/>
      <c r="VLE153" s="743"/>
      <c r="VLF153" s="743"/>
      <c r="VLG153" s="743"/>
      <c r="VLH153" s="743"/>
      <c r="VLI153" s="743"/>
      <c r="VLJ153" s="743"/>
      <c r="VLK153" s="743"/>
      <c r="VLL153" s="743"/>
      <c r="VLM153" s="743"/>
      <c r="VLN153" s="743"/>
      <c r="VLO153" s="743"/>
      <c r="VLP153" s="743"/>
      <c r="VLQ153" s="743"/>
      <c r="VLR153" s="743"/>
      <c r="VLS153" s="743"/>
      <c r="VLT153" s="743"/>
      <c r="VLU153" s="743"/>
      <c r="VLV153" s="743"/>
      <c r="VLW153" s="743"/>
      <c r="VLX153" s="743"/>
      <c r="VLY153" s="743"/>
      <c r="VLZ153" s="743"/>
      <c r="VMA153" s="743"/>
      <c r="VMB153" s="742"/>
      <c r="VMC153" s="743"/>
      <c r="VMD153" s="743"/>
      <c r="VME153" s="743"/>
      <c r="VMF153" s="743"/>
      <c r="VMG153" s="743"/>
      <c r="VMH153" s="743"/>
      <c r="VMI153" s="743"/>
      <c r="VMJ153" s="743"/>
      <c r="VMK153" s="743"/>
      <c r="VML153" s="743"/>
      <c r="VMM153" s="743"/>
      <c r="VMN153" s="743"/>
      <c r="VMO153" s="743"/>
      <c r="VMP153" s="743"/>
      <c r="VMQ153" s="743"/>
      <c r="VMR153" s="743"/>
      <c r="VMS153" s="743"/>
      <c r="VMT153" s="743"/>
      <c r="VMU153" s="743"/>
      <c r="VMV153" s="743"/>
      <c r="VMW153" s="743"/>
      <c r="VMX153" s="743"/>
      <c r="VMY153" s="743"/>
      <c r="VMZ153" s="743"/>
      <c r="VNA153" s="743"/>
      <c r="VNB153" s="743"/>
      <c r="VNC153" s="743"/>
      <c r="VND153" s="743"/>
      <c r="VNE153" s="743"/>
      <c r="VNF153" s="743"/>
      <c r="VNG153" s="742"/>
      <c r="VNH153" s="743"/>
      <c r="VNI153" s="743"/>
      <c r="VNJ153" s="743"/>
      <c r="VNK153" s="743"/>
      <c r="VNL153" s="743"/>
      <c r="VNM153" s="743"/>
      <c r="VNN153" s="743"/>
      <c r="VNO153" s="743"/>
      <c r="VNP153" s="743"/>
      <c r="VNQ153" s="743"/>
      <c r="VNR153" s="743"/>
      <c r="VNS153" s="743"/>
      <c r="VNT153" s="743"/>
      <c r="VNU153" s="743"/>
      <c r="VNV153" s="743"/>
      <c r="VNW153" s="743"/>
      <c r="VNX153" s="743"/>
      <c r="VNY153" s="743"/>
      <c r="VNZ153" s="743"/>
      <c r="VOA153" s="743"/>
      <c r="VOB153" s="743"/>
      <c r="VOC153" s="743"/>
      <c r="VOD153" s="743"/>
      <c r="VOE153" s="743"/>
      <c r="VOF153" s="743"/>
      <c r="VOG153" s="743"/>
      <c r="VOH153" s="743"/>
      <c r="VOI153" s="743"/>
      <c r="VOJ153" s="743"/>
      <c r="VOK153" s="743"/>
      <c r="VOL153" s="742"/>
      <c r="VOM153" s="743"/>
      <c r="VON153" s="743"/>
      <c r="VOO153" s="743"/>
      <c r="VOP153" s="743"/>
      <c r="VOQ153" s="743"/>
      <c r="VOR153" s="743"/>
      <c r="VOS153" s="743"/>
      <c r="VOT153" s="743"/>
      <c r="VOU153" s="743"/>
      <c r="VOV153" s="743"/>
      <c r="VOW153" s="743"/>
      <c r="VOX153" s="743"/>
      <c r="VOY153" s="743"/>
      <c r="VOZ153" s="743"/>
      <c r="VPA153" s="743"/>
      <c r="VPB153" s="743"/>
      <c r="VPC153" s="743"/>
      <c r="VPD153" s="743"/>
      <c r="VPE153" s="743"/>
      <c r="VPF153" s="743"/>
      <c r="VPG153" s="743"/>
      <c r="VPH153" s="743"/>
      <c r="VPI153" s="743"/>
      <c r="VPJ153" s="743"/>
      <c r="VPK153" s="743"/>
      <c r="VPL153" s="743"/>
      <c r="VPM153" s="743"/>
      <c r="VPN153" s="743"/>
      <c r="VPO153" s="743"/>
      <c r="VPP153" s="743"/>
      <c r="VPQ153" s="742"/>
      <c r="VPR153" s="743"/>
      <c r="VPS153" s="743"/>
      <c r="VPT153" s="743"/>
      <c r="VPU153" s="743"/>
      <c r="VPV153" s="743"/>
      <c r="VPW153" s="743"/>
      <c r="VPX153" s="743"/>
      <c r="VPY153" s="743"/>
      <c r="VPZ153" s="743"/>
      <c r="VQA153" s="743"/>
      <c r="VQB153" s="743"/>
      <c r="VQC153" s="743"/>
      <c r="VQD153" s="743"/>
      <c r="VQE153" s="743"/>
      <c r="VQF153" s="743"/>
      <c r="VQG153" s="743"/>
      <c r="VQH153" s="743"/>
      <c r="VQI153" s="743"/>
      <c r="VQJ153" s="743"/>
      <c r="VQK153" s="743"/>
      <c r="VQL153" s="743"/>
      <c r="VQM153" s="743"/>
      <c r="VQN153" s="743"/>
      <c r="VQO153" s="743"/>
      <c r="VQP153" s="743"/>
      <c r="VQQ153" s="743"/>
      <c r="VQR153" s="743"/>
      <c r="VQS153" s="743"/>
      <c r="VQT153" s="743"/>
      <c r="VQU153" s="743"/>
      <c r="VQV153" s="742"/>
      <c r="VQW153" s="743"/>
      <c r="VQX153" s="743"/>
      <c r="VQY153" s="743"/>
      <c r="VQZ153" s="743"/>
      <c r="VRA153" s="743"/>
      <c r="VRB153" s="743"/>
      <c r="VRC153" s="743"/>
      <c r="VRD153" s="743"/>
      <c r="VRE153" s="743"/>
      <c r="VRF153" s="743"/>
      <c r="VRG153" s="743"/>
      <c r="VRH153" s="743"/>
      <c r="VRI153" s="743"/>
      <c r="VRJ153" s="743"/>
      <c r="VRK153" s="743"/>
      <c r="VRL153" s="743"/>
      <c r="VRM153" s="743"/>
      <c r="VRN153" s="743"/>
      <c r="VRO153" s="743"/>
      <c r="VRP153" s="743"/>
      <c r="VRQ153" s="743"/>
      <c r="VRR153" s="743"/>
      <c r="VRS153" s="743"/>
      <c r="VRT153" s="743"/>
      <c r="VRU153" s="743"/>
      <c r="VRV153" s="743"/>
      <c r="VRW153" s="743"/>
      <c r="VRX153" s="743"/>
      <c r="VRY153" s="743"/>
      <c r="VRZ153" s="743"/>
      <c r="VSA153" s="742"/>
      <c r="VSB153" s="743"/>
      <c r="VSC153" s="743"/>
      <c r="VSD153" s="743"/>
      <c r="VSE153" s="743"/>
      <c r="VSF153" s="743"/>
      <c r="VSG153" s="743"/>
      <c r="VSH153" s="743"/>
      <c r="VSI153" s="743"/>
      <c r="VSJ153" s="743"/>
      <c r="VSK153" s="743"/>
      <c r="VSL153" s="743"/>
      <c r="VSM153" s="743"/>
      <c r="VSN153" s="743"/>
      <c r="VSO153" s="743"/>
      <c r="VSP153" s="743"/>
      <c r="VSQ153" s="743"/>
      <c r="VSR153" s="743"/>
      <c r="VSS153" s="743"/>
      <c r="VST153" s="743"/>
      <c r="VSU153" s="743"/>
      <c r="VSV153" s="743"/>
      <c r="VSW153" s="743"/>
      <c r="VSX153" s="743"/>
      <c r="VSY153" s="743"/>
      <c r="VSZ153" s="743"/>
      <c r="VTA153" s="743"/>
      <c r="VTB153" s="743"/>
      <c r="VTC153" s="743"/>
      <c r="VTD153" s="743"/>
      <c r="VTE153" s="743"/>
      <c r="VTF153" s="742"/>
      <c r="VTG153" s="743"/>
      <c r="VTH153" s="743"/>
      <c r="VTI153" s="743"/>
      <c r="VTJ153" s="743"/>
      <c r="VTK153" s="743"/>
      <c r="VTL153" s="743"/>
      <c r="VTM153" s="743"/>
      <c r="VTN153" s="743"/>
      <c r="VTO153" s="743"/>
      <c r="VTP153" s="743"/>
      <c r="VTQ153" s="743"/>
      <c r="VTR153" s="743"/>
      <c r="VTS153" s="743"/>
      <c r="VTT153" s="743"/>
      <c r="VTU153" s="743"/>
      <c r="VTV153" s="743"/>
      <c r="VTW153" s="743"/>
      <c r="VTX153" s="743"/>
      <c r="VTY153" s="743"/>
      <c r="VTZ153" s="743"/>
      <c r="VUA153" s="743"/>
      <c r="VUB153" s="743"/>
      <c r="VUC153" s="743"/>
      <c r="VUD153" s="743"/>
      <c r="VUE153" s="743"/>
      <c r="VUF153" s="743"/>
      <c r="VUG153" s="743"/>
      <c r="VUH153" s="743"/>
      <c r="VUI153" s="743"/>
      <c r="VUJ153" s="743"/>
      <c r="VUK153" s="742"/>
      <c r="VUL153" s="743"/>
      <c r="VUM153" s="743"/>
      <c r="VUN153" s="743"/>
      <c r="VUO153" s="743"/>
      <c r="VUP153" s="743"/>
      <c r="VUQ153" s="743"/>
      <c r="VUR153" s="743"/>
      <c r="VUS153" s="743"/>
      <c r="VUT153" s="743"/>
      <c r="VUU153" s="743"/>
      <c r="VUV153" s="743"/>
      <c r="VUW153" s="743"/>
      <c r="VUX153" s="743"/>
      <c r="VUY153" s="743"/>
      <c r="VUZ153" s="743"/>
      <c r="VVA153" s="743"/>
      <c r="VVB153" s="743"/>
      <c r="VVC153" s="743"/>
      <c r="VVD153" s="743"/>
      <c r="VVE153" s="743"/>
      <c r="VVF153" s="743"/>
      <c r="VVG153" s="743"/>
      <c r="VVH153" s="743"/>
      <c r="VVI153" s="743"/>
      <c r="VVJ153" s="743"/>
      <c r="VVK153" s="743"/>
      <c r="VVL153" s="743"/>
      <c r="VVM153" s="743"/>
      <c r="VVN153" s="743"/>
      <c r="VVO153" s="743"/>
      <c r="VVP153" s="742"/>
      <c r="VVQ153" s="743"/>
      <c r="VVR153" s="743"/>
      <c r="VVS153" s="743"/>
      <c r="VVT153" s="743"/>
      <c r="VVU153" s="743"/>
      <c r="VVV153" s="743"/>
      <c r="VVW153" s="743"/>
      <c r="VVX153" s="743"/>
      <c r="VVY153" s="743"/>
      <c r="VVZ153" s="743"/>
      <c r="VWA153" s="743"/>
      <c r="VWB153" s="743"/>
      <c r="VWC153" s="743"/>
      <c r="VWD153" s="743"/>
      <c r="VWE153" s="743"/>
      <c r="VWF153" s="743"/>
      <c r="VWG153" s="743"/>
      <c r="VWH153" s="743"/>
      <c r="VWI153" s="743"/>
      <c r="VWJ153" s="743"/>
      <c r="VWK153" s="743"/>
      <c r="VWL153" s="743"/>
      <c r="VWM153" s="743"/>
      <c r="VWN153" s="743"/>
      <c r="VWO153" s="743"/>
      <c r="VWP153" s="743"/>
      <c r="VWQ153" s="743"/>
      <c r="VWR153" s="743"/>
      <c r="VWS153" s="743"/>
      <c r="VWT153" s="743"/>
      <c r="VWU153" s="742"/>
      <c r="VWV153" s="743"/>
      <c r="VWW153" s="743"/>
      <c r="VWX153" s="743"/>
      <c r="VWY153" s="743"/>
      <c r="VWZ153" s="743"/>
      <c r="VXA153" s="743"/>
      <c r="VXB153" s="743"/>
      <c r="VXC153" s="743"/>
      <c r="VXD153" s="743"/>
      <c r="VXE153" s="743"/>
      <c r="VXF153" s="743"/>
      <c r="VXG153" s="743"/>
      <c r="VXH153" s="743"/>
      <c r="VXI153" s="743"/>
      <c r="VXJ153" s="743"/>
      <c r="VXK153" s="743"/>
      <c r="VXL153" s="743"/>
      <c r="VXM153" s="743"/>
      <c r="VXN153" s="743"/>
      <c r="VXO153" s="743"/>
      <c r="VXP153" s="743"/>
      <c r="VXQ153" s="743"/>
      <c r="VXR153" s="743"/>
      <c r="VXS153" s="743"/>
      <c r="VXT153" s="743"/>
      <c r="VXU153" s="743"/>
      <c r="VXV153" s="743"/>
      <c r="VXW153" s="743"/>
      <c r="VXX153" s="743"/>
      <c r="VXY153" s="743"/>
      <c r="VXZ153" s="742"/>
      <c r="VYA153" s="743"/>
      <c r="VYB153" s="743"/>
      <c r="VYC153" s="743"/>
      <c r="VYD153" s="743"/>
      <c r="VYE153" s="743"/>
      <c r="VYF153" s="743"/>
      <c r="VYG153" s="743"/>
      <c r="VYH153" s="743"/>
      <c r="VYI153" s="743"/>
      <c r="VYJ153" s="743"/>
      <c r="VYK153" s="743"/>
      <c r="VYL153" s="743"/>
      <c r="VYM153" s="743"/>
      <c r="VYN153" s="743"/>
      <c r="VYO153" s="743"/>
      <c r="VYP153" s="743"/>
      <c r="VYQ153" s="743"/>
      <c r="VYR153" s="743"/>
      <c r="VYS153" s="743"/>
      <c r="VYT153" s="743"/>
      <c r="VYU153" s="743"/>
      <c r="VYV153" s="743"/>
      <c r="VYW153" s="743"/>
      <c r="VYX153" s="743"/>
      <c r="VYY153" s="743"/>
      <c r="VYZ153" s="743"/>
      <c r="VZA153" s="743"/>
      <c r="VZB153" s="743"/>
      <c r="VZC153" s="743"/>
      <c r="VZD153" s="743"/>
      <c r="VZE153" s="742"/>
      <c r="VZF153" s="743"/>
      <c r="VZG153" s="743"/>
      <c r="VZH153" s="743"/>
      <c r="VZI153" s="743"/>
      <c r="VZJ153" s="743"/>
      <c r="VZK153" s="743"/>
      <c r="VZL153" s="743"/>
      <c r="VZM153" s="743"/>
      <c r="VZN153" s="743"/>
      <c r="VZO153" s="743"/>
      <c r="VZP153" s="743"/>
      <c r="VZQ153" s="743"/>
      <c r="VZR153" s="743"/>
      <c r="VZS153" s="743"/>
      <c r="VZT153" s="743"/>
      <c r="VZU153" s="743"/>
      <c r="VZV153" s="743"/>
      <c r="VZW153" s="743"/>
      <c r="VZX153" s="743"/>
      <c r="VZY153" s="743"/>
      <c r="VZZ153" s="743"/>
      <c r="WAA153" s="743"/>
      <c r="WAB153" s="743"/>
      <c r="WAC153" s="743"/>
      <c r="WAD153" s="743"/>
      <c r="WAE153" s="743"/>
      <c r="WAF153" s="743"/>
      <c r="WAG153" s="743"/>
      <c r="WAH153" s="743"/>
      <c r="WAI153" s="743"/>
      <c r="WAJ153" s="742"/>
      <c r="WAK153" s="743"/>
      <c r="WAL153" s="743"/>
      <c r="WAM153" s="743"/>
      <c r="WAN153" s="743"/>
      <c r="WAO153" s="743"/>
      <c r="WAP153" s="743"/>
      <c r="WAQ153" s="743"/>
      <c r="WAR153" s="743"/>
      <c r="WAS153" s="743"/>
      <c r="WAT153" s="743"/>
      <c r="WAU153" s="743"/>
      <c r="WAV153" s="743"/>
      <c r="WAW153" s="743"/>
      <c r="WAX153" s="743"/>
      <c r="WAY153" s="743"/>
      <c r="WAZ153" s="743"/>
      <c r="WBA153" s="743"/>
      <c r="WBB153" s="743"/>
      <c r="WBC153" s="743"/>
      <c r="WBD153" s="743"/>
      <c r="WBE153" s="743"/>
      <c r="WBF153" s="743"/>
      <c r="WBG153" s="743"/>
      <c r="WBH153" s="743"/>
      <c r="WBI153" s="743"/>
      <c r="WBJ153" s="743"/>
      <c r="WBK153" s="743"/>
      <c r="WBL153" s="743"/>
      <c r="WBM153" s="743"/>
      <c r="WBN153" s="743"/>
      <c r="WBO153" s="742"/>
      <c r="WBP153" s="743"/>
      <c r="WBQ153" s="743"/>
      <c r="WBR153" s="743"/>
      <c r="WBS153" s="743"/>
      <c r="WBT153" s="743"/>
      <c r="WBU153" s="743"/>
      <c r="WBV153" s="743"/>
      <c r="WBW153" s="743"/>
      <c r="WBX153" s="743"/>
      <c r="WBY153" s="743"/>
      <c r="WBZ153" s="743"/>
      <c r="WCA153" s="743"/>
      <c r="WCB153" s="743"/>
      <c r="WCC153" s="743"/>
      <c r="WCD153" s="743"/>
      <c r="WCE153" s="743"/>
      <c r="WCF153" s="743"/>
      <c r="WCG153" s="743"/>
      <c r="WCH153" s="743"/>
      <c r="WCI153" s="743"/>
      <c r="WCJ153" s="743"/>
      <c r="WCK153" s="743"/>
      <c r="WCL153" s="743"/>
      <c r="WCM153" s="743"/>
      <c r="WCN153" s="743"/>
      <c r="WCO153" s="743"/>
      <c r="WCP153" s="743"/>
      <c r="WCQ153" s="743"/>
      <c r="WCR153" s="743"/>
      <c r="WCS153" s="743"/>
      <c r="WCT153" s="742"/>
      <c r="WCU153" s="743"/>
      <c r="WCV153" s="743"/>
      <c r="WCW153" s="743"/>
      <c r="WCX153" s="743"/>
      <c r="WCY153" s="743"/>
      <c r="WCZ153" s="743"/>
      <c r="WDA153" s="743"/>
      <c r="WDB153" s="743"/>
      <c r="WDC153" s="743"/>
      <c r="WDD153" s="743"/>
      <c r="WDE153" s="743"/>
      <c r="WDF153" s="743"/>
      <c r="WDG153" s="743"/>
      <c r="WDH153" s="743"/>
      <c r="WDI153" s="743"/>
      <c r="WDJ153" s="743"/>
      <c r="WDK153" s="743"/>
      <c r="WDL153" s="743"/>
      <c r="WDM153" s="743"/>
      <c r="WDN153" s="743"/>
      <c r="WDO153" s="743"/>
      <c r="WDP153" s="743"/>
      <c r="WDQ153" s="743"/>
      <c r="WDR153" s="743"/>
      <c r="WDS153" s="743"/>
      <c r="WDT153" s="743"/>
      <c r="WDU153" s="743"/>
      <c r="WDV153" s="743"/>
      <c r="WDW153" s="743"/>
      <c r="WDX153" s="743"/>
      <c r="WDY153" s="742"/>
      <c r="WDZ153" s="743"/>
      <c r="WEA153" s="743"/>
      <c r="WEB153" s="743"/>
      <c r="WEC153" s="743"/>
      <c r="WED153" s="743"/>
      <c r="WEE153" s="743"/>
      <c r="WEF153" s="743"/>
      <c r="WEG153" s="743"/>
      <c r="WEH153" s="743"/>
      <c r="WEI153" s="743"/>
      <c r="WEJ153" s="743"/>
      <c r="WEK153" s="743"/>
      <c r="WEL153" s="743"/>
      <c r="WEM153" s="743"/>
      <c r="WEN153" s="743"/>
      <c r="WEO153" s="743"/>
      <c r="WEP153" s="743"/>
      <c r="WEQ153" s="743"/>
      <c r="WER153" s="743"/>
      <c r="WES153" s="743"/>
      <c r="WET153" s="743"/>
      <c r="WEU153" s="743"/>
      <c r="WEV153" s="743"/>
      <c r="WEW153" s="743"/>
      <c r="WEX153" s="743"/>
      <c r="WEY153" s="743"/>
      <c r="WEZ153" s="743"/>
      <c r="WFA153" s="743"/>
      <c r="WFB153" s="743"/>
      <c r="WFC153" s="743"/>
      <c r="WFD153" s="742"/>
      <c r="WFE153" s="743"/>
      <c r="WFF153" s="743"/>
      <c r="WFG153" s="743"/>
      <c r="WFH153" s="743"/>
      <c r="WFI153" s="743"/>
      <c r="WFJ153" s="743"/>
      <c r="WFK153" s="743"/>
      <c r="WFL153" s="743"/>
      <c r="WFM153" s="743"/>
      <c r="WFN153" s="743"/>
      <c r="WFO153" s="743"/>
      <c r="WFP153" s="743"/>
      <c r="WFQ153" s="743"/>
      <c r="WFR153" s="743"/>
      <c r="WFS153" s="743"/>
      <c r="WFT153" s="743"/>
      <c r="WFU153" s="743"/>
      <c r="WFV153" s="743"/>
      <c r="WFW153" s="743"/>
      <c r="WFX153" s="743"/>
      <c r="WFY153" s="743"/>
      <c r="WFZ153" s="743"/>
      <c r="WGA153" s="743"/>
      <c r="WGB153" s="743"/>
      <c r="WGC153" s="743"/>
      <c r="WGD153" s="743"/>
      <c r="WGE153" s="743"/>
      <c r="WGF153" s="743"/>
      <c r="WGG153" s="743"/>
      <c r="WGH153" s="743"/>
      <c r="WGI153" s="742"/>
      <c r="WGJ153" s="743"/>
      <c r="WGK153" s="743"/>
      <c r="WGL153" s="743"/>
      <c r="WGM153" s="743"/>
      <c r="WGN153" s="743"/>
      <c r="WGO153" s="743"/>
      <c r="WGP153" s="743"/>
      <c r="WGQ153" s="743"/>
      <c r="WGR153" s="743"/>
      <c r="WGS153" s="743"/>
      <c r="WGT153" s="743"/>
      <c r="WGU153" s="743"/>
      <c r="WGV153" s="743"/>
      <c r="WGW153" s="743"/>
      <c r="WGX153" s="743"/>
      <c r="WGY153" s="743"/>
      <c r="WGZ153" s="743"/>
      <c r="WHA153" s="743"/>
      <c r="WHB153" s="743"/>
      <c r="WHC153" s="743"/>
      <c r="WHD153" s="743"/>
      <c r="WHE153" s="743"/>
      <c r="WHF153" s="743"/>
      <c r="WHG153" s="743"/>
      <c r="WHH153" s="743"/>
      <c r="WHI153" s="743"/>
      <c r="WHJ153" s="743"/>
      <c r="WHK153" s="743"/>
      <c r="WHL153" s="743"/>
      <c r="WHM153" s="743"/>
      <c r="WHN153" s="742"/>
      <c r="WHO153" s="743"/>
      <c r="WHP153" s="743"/>
      <c r="WHQ153" s="743"/>
      <c r="WHR153" s="743"/>
      <c r="WHS153" s="743"/>
      <c r="WHT153" s="743"/>
      <c r="WHU153" s="743"/>
      <c r="WHV153" s="743"/>
      <c r="WHW153" s="743"/>
      <c r="WHX153" s="743"/>
      <c r="WHY153" s="743"/>
      <c r="WHZ153" s="743"/>
      <c r="WIA153" s="743"/>
      <c r="WIB153" s="743"/>
      <c r="WIC153" s="743"/>
      <c r="WID153" s="743"/>
      <c r="WIE153" s="743"/>
      <c r="WIF153" s="743"/>
      <c r="WIG153" s="743"/>
      <c r="WIH153" s="743"/>
      <c r="WII153" s="743"/>
      <c r="WIJ153" s="743"/>
      <c r="WIK153" s="743"/>
      <c r="WIL153" s="743"/>
      <c r="WIM153" s="743"/>
      <c r="WIN153" s="743"/>
      <c r="WIO153" s="743"/>
      <c r="WIP153" s="743"/>
      <c r="WIQ153" s="743"/>
      <c r="WIR153" s="743"/>
      <c r="WIS153" s="742"/>
      <c r="WIT153" s="743"/>
      <c r="WIU153" s="743"/>
      <c r="WIV153" s="743"/>
      <c r="WIW153" s="743"/>
      <c r="WIX153" s="743"/>
      <c r="WIY153" s="743"/>
      <c r="WIZ153" s="743"/>
      <c r="WJA153" s="743"/>
      <c r="WJB153" s="743"/>
      <c r="WJC153" s="743"/>
      <c r="WJD153" s="743"/>
      <c r="WJE153" s="743"/>
      <c r="WJF153" s="743"/>
      <c r="WJG153" s="743"/>
      <c r="WJH153" s="743"/>
      <c r="WJI153" s="743"/>
      <c r="WJJ153" s="743"/>
      <c r="WJK153" s="743"/>
      <c r="WJL153" s="743"/>
      <c r="WJM153" s="743"/>
      <c r="WJN153" s="743"/>
      <c r="WJO153" s="743"/>
      <c r="WJP153" s="743"/>
      <c r="WJQ153" s="743"/>
      <c r="WJR153" s="743"/>
      <c r="WJS153" s="743"/>
      <c r="WJT153" s="743"/>
      <c r="WJU153" s="743"/>
      <c r="WJV153" s="743"/>
      <c r="WJW153" s="743"/>
      <c r="WJX153" s="742"/>
      <c r="WJY153" s="743"/>
      <c r="WJZ153" s="743"/>
      <c r="WKA153" s="743"/>
      <c r="WKB153" s="743"/>
      <c r="WKC153" s="743"/>
      <c r="WKD153" s="743"/>
      <c r="WKE153" s="743"/>
      <c r="WKF153" s="743"/>
      <c r="WKG153" s="743"/>
      <c r="WKH153" s="743"/>
      <c r="WKI153" s="743"/>
      <c r="WKJ153" s="743"/>
      <c r="WKK153" s="743"/>
      <c r="WKL153" s="743"/>
      <c r="WKM153" s="743"/>
      <c r="WKN153" s="743"/>
      <c r="WKO153" s="743"/>
      <c r="WKP153" s="743"/>
      <c r="WKQ153" s="743"/>
      <c r="WKR153" s="743"/>
      <c r="WKS153" s="743"/>
      <c r="WKT153" s="743"/>
      <c r="WKU153" s="743"/>
      <c r="WKV153" s="743"/>
      <c r="WKW153" s="743"/>
      <c r="WKX153" s="743"/>
      <c r="WKY153" s="743"/>
      <c r="WKZ153" s="743"/>
      <c r="WLA153" s="743"/>
      <c r="WLB153" s="743"/>
      <c r="WLC153" s="742"/>
      <c r="WLD153" s="743"/>
      <c r="WLE153" s="743"/>
      <c r="WLF153" s="743"/>
      <c r="WLG153" s="743"/>
      <c r="WLH153" s="743"/>
      <c r="WLI153" s="743"/>
      <c r="WLJ153" s="743"/>
      <c r="WLK153" s="743"/>
      <c r="WLL153" s="743"/>
      <c r="WLM153" s="743"/>
      <c r="WLN153" s="743"/>
      <c r="WLO153" s="743"/>
      <c r="WLP153" s="743"/>
      <c r="WLQ153" s="743"/>
      <c r="WLR153" s="743"/>
      <c r="WLS153" s="743"/>
      <c r="WLT153" s="743"/>
      <c r="WLU153" s="743"/>
      <c r="WLV153" s="743"/>
      <c r="WLW153" s="743"/>
      <c r="WLX153" s="743"/>
      <c r="WLY153" s="743"/>
      <c r="WLZ153" s="743"/>
      <c r="WMA153" s="743"/>
      <c r="WMB153" s="743"/>
      <c r="WMC153" s="743"/>
      <c r="WMD153" s="743"/>
      <c r="WME153" s="743"/>
      <c r="WMF153" s="743"/>
      <c r="WMG153" s="743"/>
      <c r="WMH153" s="742"/>
      <c r="WMI153" s="743"/>
      <c r="WMJ153" s="743"/>
      <c r="WMK153" s="743"/>
      <c r="WML153" s="743"/>
      <c r="WMM153" s="743"/>
      <c r="WMN153" s="743"/>
      <c r="WMO153" s="743"/>
      <c r="WMP153" s="743"/>
      <c r="WMQ153" s="743"/>
      <c r="WMR153" s="743"/>
      <c r="WMS153" s="743"/>
      <c r="WMT153" s="743"/>
      <c r="WMU153" s="743"/>
      <c r="WMV153" s="743"/>
      <c r="WMW153" s="743"/>
      <c r="WMX153" s="743"/>
      <c r="WMY153" s="743"/>
      <c r="WMZ153" s="743"/>
      <c r="WNA153" s="743"/>
      <c r="WNB153" s="743"/>
      <c r="WNC153" s="743"/>
      <c r="WND153" s="743"/>
      <c r="WNE153" s="743"/>
      <c r="WNF153" s="743"/>
      <c r="WNG153" s="743"/>
      <c r="WNH153" s="743"/>
      <c r="WNI153" s="743"/>
      <c r="WNJ153" s="743"/>
      <c r="WNK153" s="743"/>
      <c r="WNL153" s="743"/>
      <c r="WNM153" s="742"/>
      <c r="WNN153" s="743"/>
      <c r="WNO153" s="743"/>
      <c r="WNP153" s="743"/>
      <c r="WNQ153" s="743"/>
      <c r="WNR153" s="743"/>
      <c r="WNS153" s="743"/>
      <c r="WNT153" s="743"/>
      <c r="WNU153" s="743"/>
      <c r="WNV153" s="743"/>
      <c r="WNW153" s="743"/>
      <c r="WNX153" s="743"/>
      <c r="WNY153" s="743"/>
      <c r="WNZ153" s="743"/>
      <c r="WOA153" s="743"/>
      <c r="WOB153" s="743"/>
      <c r="WOC153" s="743"/>
      <c r="WOD153" s="743"/>
      <c r="WOE153" s="743"/>
      <c r="WOF153" s="743"/>
      <c r="WOG153" s="743"/>
      <c r="WOH153" s="743"/>
      <c r="WOI153" s="743"/>
      <c r="WOJ153" s="743"/>
      <c r="WOK153" s="743"/>
      <c r="WOL153" s="743"/>
      <c r="WOM153" s="743"/>
      <c r="WON153" s="743"/>
      <c r="WOO153" s="743"/>
      <c r="WOP153" s="743"/>
      <c r="WOQ153" s="743"/>
      <c r="WOR153" s="742"/>
      <c r="WOS153" s="743"/>
      <c r="WOT153" s="743"/>
      <c r="WOU153" s="743"/>
      <c r="WOV153" s="743"/>
      <c r="WOW153" s="743"/>
      <c r="WOX153" s="743"/>
      <c r="WOY153" s="743"/>
      <c r="WOZ153" s="743"/>
      <c r="WPA153" s="743"/>
      <c r="WPB153" s="743"/>
      <c r="WPC153" s="743"/>
      <c r="WPD153" s="743"/>
      <c r="WPE153" s="743"/>
      <c r="WPF153" s="743"/>
      <c r="WPG153" s="743"/>
      <c r="WPH153" s="743"/>
      <c r="WPI153" s="743"/>
      <c r="WPJ153" s="743"/>
      <c r="WPK153" s="743"/>
      <c r="WPL153" s="743"/>
      <c r="WPM153" s="743"/>
      <c r="WPN153" s="743"/>
      <c r="WPO153" s="743"/>
      <c r="WPP153" s="743"/>
      <c r="WPQ153" s="743"/>
      <c r="WPR153" s="743"/>
      <c r="WPS153" s="743"/>
      <c r="WPT153" s="743"/>
      <c r="WPU153" s="743"/>
      <c r="WPV153" s="743"/>
      <c r="WPW153" s="742"/>
      <c r="WPX153" s="743"/>
      <c r="WPY153" s="743"/>
      <c r="WPZ153" s="743"/>
      <c r="WQA153" s="743"/>
      <c r="WQB153" s="743"/>
      <c r="WQC153" s="743"/>
      <c r="WQD153" s="743"/>
      <c r="WQE153" s="743"/>
      <c r="WQF153" s="743"/>
      <c r="WQG153" s="743"/>
      <c r="WQH153" s="743"/>
      <c r="WQI153" s="743"/>
      <c r="WQJ153" s="743"/>
      <c r="WQK153" s="743"/>
      <c r="WQL153" s="743"/>
      <c r="WQM153" s="743"/>
      <c r="WQN153" s="743"/>
      <c r="WQO153" s="743"/>
      <c r="WQP153" s="743"/>
      <c r="WQQ153" s="743"/>
      <c r="WQR153" s="743"/>
      <c r="WQS153" s="743"/>
      <c r="WQT153" s="743"/>
      <c r="WQU153" s="743"/>
      <c r="WQV153" s="743"/>
      <c r="WQW153" s="743"/>
      <c r="WQX153" s="743"/>
      <c r="WQY153" s="743"/>
      <c r="WQZ153" s="743"/>
      <c r="WRA153" s="743"/>
      <c r="WRB153" s="742"/>
      <c r="WRC153" s="743"/>
      <c r="WRD153" s="743"/>
      <c r="WRE153" s="743"/>
      <c r="WRF153" s="743"/>
      <c r="WRG153" s="743"/>
      <c r="WRH153" s="743"/>
      <c r="WRI153" s="743"/>
      <c r="WRJ153" s="743"/>
      <c r="WRK153" s="743"/>
      <c r="WRL153" s="743"/>
      <c r="WRM153" s="743"/>
      <c r="WRN153" s="743"/>
      <c r="WRO153" s="743"/>
      <c r="WRP153" s="743"/>
      <c r="WRQ153" s="743"/>
      <c r="WRR153" s="743"/>
      <c r="WRS153" s="743"/>
      <c r="WRT153" s="743"/>
      <c r="WRU153" s="743"/>
      <c r="WRV153" s="743"/>
      <c r="WRW153" s="743"/>
      <c r="WRX153" s="743"/>
      <c r="WRY153" s="743"/>
      <c r="WRZ153" s="743"/>
      <c r="WSA153" s="743"/>
      <c r="WSB153" s="743"/>
      <c r="WSC153" s="743"/>
      <c r="WSD153" s="743"/>
      <c r="WSE153" s="743"/>
      <c r="WSF153" s="743"/>
      <c r="WSG153" s="742"/>
      <c r="WSH153" s="743"/>
      <c r="WSI153" s="743"/>
      <c r="WSJ153" s="743"/>
      <c r="WSK153" s="743"/>
      <c r="WSL153" s="743"/>
      <c r="WSM153" s="743"/>
      <c r="WSN153" s="743"/>
      <c r="WSO153" s="743"/>
      <c r="WSP153" s="743"/>
      <c r="WSQ153" s="743"/>
      <c r="WSR153" s="743"/>
      <c r="WSS153" s="743"/>
      <c r="WST153" s="743"/>
      <c r="WSU153" s="743"/>
      <c r="WSV153" s="743"/>
      <c r="WSW153" s="743"/>
      <c r="WSX153" s="743"/>
      <c r="WSY153" s="743"/>
      <c r="WSZ153" s="743"/>
      <c r="WTA153" s="743"/>
      <c r="WTB153" s="743"/>
      <c r="WTC153" s="743"/>
      <c r="WTD153" s="743"/>
      <c r="WTE153" s="743"/>
      <c r="WTF153" s="743"/>
      <c r="WTG153" s="743"/>
      <c r="WTH153" s="743"/>
      <c r="WTI153" s="743"/>
      <c r="WTJ153" s="743"/>
      <c r="WTK153" s="743"/>
      <c r="WTL153" s="742"/>
      <c r="WTM153" s="743"/>
      <c r="WTN153" s="743"/>
      <c r="WTO153" s="743"/>
      <c r="WTP153" s="743"/>
      <c r="WTQ153" s="743"/>
      <c r="WTR153" s="743"/>
      <c r="WTS153" s="743"/>
      <c r="WTT153" s="743"/>
      <c r="WTU153" s="743"/>
      <c r="WTV153" s="743"/>
      <c r="WTW153" s="743"/>
      <c r="WTX153" s="743"/>
      <c r="WTY153" s="743"/>
      <c r="WTZ153" s="743"/>
      <c r="WUA153" s="743"/>
      <c r="WUB153" s="743"/>
      <c r="WUC153" s="743"/>
      <c r="WUD153" s="743"/>
      <c r="WUE153" s="743"/>
      <c r="WUF153" s="743"/>
      <c r="WUG153" s="743"/>
      <c r="WUH153" s="743"/>
      <c r="WUI153" s="743"/>
      <c r="WUJ153" s="743"/>
      <c r="WUK153" s="743"/>
      <c r="WUL153" s="743"/>
      <c r="WUM153" s="743"/>
      <c r="WUN153" s="743"/>
      <c r="WUO153" s="743"/>
      <c r="WUP153" s="743"/>
      <c r="WUQ153" s="742"/>
      <c r="WUR153" s="743"/>
      <c r="WUS153" s="743"/>
      <c r="WUT153" s="743"/>
      <c r="WUU153" s="743"/>
      <c r="WUV153" s="743"/>
      <c r="WUW153" s="743"/>
      <c r="WUX153" s="743"/>
      <c r="WUY153" s="743"/>
      <c r="WUZ153" s="743"/>
      <c r="WVA153" s="743"/>
      <c r="WVB153" s="743"/>
      <c r="WVC153" s="743"/>
      <c r="WVD153" s="743"/>
      <c r="WVE153" s="743"/>
      <c r="WVF153" s="743"/>
      <c r="WVG153" s="743"/>
      <c r="WVH153" s="743"/>
      <c r="WVI153" s="743"/>
      <c r="WVJ153" s="743"/>
      <c r="WVK153" s="743"/>
      <c r="WVL153" s="743"/>
      <c r="WVM153" s="743"/>
      <c r="WVN153" s="743"/>
      <c r="WVO153" s="743"/>
      <c r="WVP153" s="743"/>
      <c r="WVQ153" s="743"/>
      <c r="WVR153" s="743"/>
      <c r="WVS153" s="743"/>
      <c r="WVT153" s="743"/>
      <c r="WVU153" s="743"/>
      <c r="WVV153" s="742"/>
      <c r="WVW153" s="743"/>
      <c r="WVX153" s="743"/>
      <c r="WVY153" s="743"/>
      <c r="WVZ153" s="743"/>
      <c r="WWA153" s="743"/>
      <c r="WWB153" s="743"/>
      <c r="WWC153" s="743"/>
      <c r="WWD153" s="743"/>
      <c r="WWE153" s="743"/>
      <c r="WWF153" s="743"/>
      <c r="WWG153" s="743"/>
      <c r="WWH153" s="743"/>
      <c r="WWI153" s="743"/>
      <c r="WWJ153" s="743"/>
      <c r="WWK153" s="743"/>
      <c r="WWL153" s="743"/>
      <c r="WWM153" s="743"/>
      <c r="WWN153" s="743"/>
      <c r="WWO153" s="743"/>
      <c r="WWP153" s="743"/>
      <c r="WWQ153" s="743"/>
      <c r="WWR153" s="743"/>
      <c r="WWS153" s="743"/>
      <c r="WWT153" s="743"/>
      <c r="WWU153" s="743"/>
      <c r="WWV153" s="743"/>
      <c r="WWW153" s="743"/>
      <c r="WWX153" s="743"/>
      <c r="WWY153" s="743"/>
      <c r="WWZ153" s="743"/>
      <c r="WXA153" s="742"/>
      <c r="WXB153" s="743"/>
      <c r="WXC153" s="743"/>
      <c r="WXD153" s="743"/>
      <c r="WXE153" s="743"/>
      <c r="WXF153" s="743"/>
      <c r="WXG153" s="743"/>
      <c r="WXH153" s="743"/>
      <c r="WXI153" s="743"/>
      <c r="WXJ153" s="743"/>
      <c r="WXK153" s="743"/>
      <c r="WXL153" s="743"/>
      <c r="WXM153" s="743"/>
      <c r="WXN153" s="743"/>
      <c r="WXO153" s="743"/>
      <c r="WXP153" s="743"/>
      <c r="WXQ153" s="743"/>
      <c r="WXR153" s="743"/>
      <c r="WXS153" s="743"/>
      <c r="WXT153" s="743"/>
      <c r="WXU153" s="743"/>
      <c r="WXV153" s="743"/>
      <c r="WXW153" s="743"/>
      <c r="WXX153" s="743"/>
      <c r="WXY153" s="743"/>
      <c r="WXZ153" s="743"/>
      <c r="WYA153" s="743"/>
      <c r="WYB153" s="743"/>
      <c r="WYC153" s="743"/>
      <c r="WYD153" s="743"/>
      <c r="WYE153" s="743"/>
      <c r="WYF153" s="742"/>
      <c r="WYG153" s="743"/>
      <c r="WYH153" s="743"/>
      <c r="WYI153" s="743"/>
      <c r="WYJ153" s="743"/>
      <c r="WYK153" s="743"/>
      <c r="WYL153" s="743"/>
      <c r="WYM153" s="743"/>
      <c r="WYN153" s="743"/>
      <c r="WYO153" s="743"/>
      <c r="WYP153" s="743"/>
      <c r="WYQ153" s="743"/>
      <c r="WYR153" s="743"/>
      <c r="WYS153" s="743"/>
      <c r="WYT153" s="743"/>
      <c r="WYU153" s="743"/>
      <c r="WYV153" s="743"/>
      <c r="WYW153" s="743"/>
      <c r="WYX153" s="743"/>
      <c r="WYY153" s="743"/>
      <c r="WYZ153" s="743"/>
      <c r="WZA153" s="743"/>
      <c r="WZB153" s="743"/>
      <c r="WZC153" s="743"/>
      <c r="WZD153" s="743"/>
      <c r="WZE153" s="743"/>
      <c r="WZF153" s="743"/>
      <c r="WZG153" s="743"/>
      <c r="WZH153" s="743"/>
      <c r="WZI153" s="743"/>
      <c r="WZJ153" s="743"/>
      <c r="WZK153" s="742"/>
      <c r="WZL153" s="743"/>
      <c r="WZM153" s="743"/>
      <c r="WZN153" s="743"/>
      <c r="WZO153" s="743"/>
      <c r="WZP153" s="743"/>
      <c r="WZQ153" s="743"/>
      <c r="WZR153" s="743"/>
      <c r="WZS153" s="743"/>
      <c r="WZT153" s="743"/>
      <c r="WZU153" s="743"/>
      <c r="WZV153" s="743"/>
      <c r="WZW153" s="743"/>
      <c r="WZX153" s="743"/>
      <c r="WZY153" s="743"/>
      <c r="WZZ153" s="743"/>
      <c r="XAA153" s="743"/>
      <c r="XAB153" s="743"/>
      <c r="XAC153" s="743"/>
      <c r="XAD153" s="743"/>
      <c r="XAE153" s="743"/>
      <c r="XAF153" s="743"/>
      <c r="XAG153" s="743"/>
      <c r="XAH153" s="743"/>
      <c r="XAI153" s="743"/>
      <c r="XAJ153" s="743"/>
      <c r="XAK153" s="743"/>
      <c r="XAL153" s="743"/>
      <c r="XAM153" s="743"/>
      <c r="XAN153" s="743"/>
      <c r="XAO153" s="743"/>
      <c r="XAP153" s="742"/>
      <c r="XAQ153" s="743"/>
      <c r="XAR153" s="743"/>
      <c r="XAS153" s="743"/>
      <c r="XAT153" s="743"/>
      <c r="XAU153" s="743"/>
      <c r="XAV153" s="743"/>
      <c r="XAW153" s="743"/>
      <c r="XAX153" s="743"/>
      <c r="XAY153" s="743"/>
      <c r="XAZ153" s="743"/>
      <c r="XBA153" s="743"/>
      <c r="XBB153" s="743"/>
      <c r="XBC153" s="743"/>
      <c r="XBD153" s="743"/>
      <c r="XBE153" s="743"/>
    </row>
    <row r="154" spans="1:16281" ht="20" hidden="1" customHeight="1" x14ac:dyDescent="0.35">
      <c r="A154" s="198">
        <f t="shared" si="15"/>
        <v>37</v>
      </c>
      <c r="B154" s="616" t="s">
        <v>642</v>
      </c>
      <c r="C154" s="67">
        <v>2008</v>
      </c>
      <c r="D154" s="131" t="s">
        <v>353</v>
      </c>
      <c r="E154" s="26">
        <f t="shared" si="18"/>
        <v>0</v>
      </c>
      <c r="F154" s="517"/>
      <c r="G154" s="555"/>
      <c r="H154" s="126">
        <v>163</v>
      </c>
      <c r="I154" s="109">
        <v>0</v>
      </c>
      <c r="J154" s="126"/>
      <c r="K154" s="109"/>
      <c r="L154" s="126"/>
      <c r="M154" s="124"/>
      <c r="N154" s="615" t="str">
        <f>IFERROR(VLOOKUP(B154,#REF!,2,FALSE),"")</f>
        <v/>
      </c>
      <c r="O154" s="109"/>
      <c r="P154" s="126"/>
      <c r="Q154" s="109"/>
      <c r="R154" s="126"/>
      <c r="S154" s="109"/>
      <c r="T154" s="126"/>
      <c r="U154" s="109"/>
      <c r="V154" s="126"/>
      <c r="W154" s="109"/>
      <c r="X154" s="126"/>
      <c r="Y154" s="109"/>
      <c r="Z154" s="126"/>
      <c r="AA154" s="109"/>
      <c r="AB154" s="126"/>
      <c r="AC154" s="109"/>
      <c r="AD154" s="126"/>
      <c r="AE154" s="109"/>
      <c r="AF154" s="126"/>
      <c r="AG154" s="109"/>
      <c r="AH154" s="126"/>
      <c r="AI154" s="109"/>
      <c r="AJ154" s="126"/>
      <c r="AK154" s="109"/>
      <c r="AL154" s="126"/>
      <c r="AM154" s="51"/>
      <c r="AN154" s="378">
        <f t="shared" si="16"/>
        <v>37</v>
      </c>
    </row>
    <row r="155" spans="1:16281" ht="20" hidden="1" customHeight="1" thickBot="1" x14ac:dyDescent="0.4">
      <c r="A155" s="198">
        <f t="shared" si="15"/>
        <v>38</v>
      </c>
      <c r="B155" s="616" t="s">
        <v>638</v>
      </c>
      <c r="C155" s="67"/>
      <c r="D155" s="609" t="s">
        <v>639</v>
      </c>
      <c r="E155" s="26">
        <f t="shared" si="18"/>
        <v>0</v>
      </c>
      <c r="F155" s="517"/>
      <c r="G155" s="555"/>
      <c r="H155" s="126"/>
      <c r="I155" s="109"/>
      <c r="J155" s="126"/>
      <c r="K155" s="109"/>
      <c r="L155" s="126"/>
      <c r="M155" s="109"/>
      <c r="N155" s="615">
        <v>78</v>
      </c>
      <c r="O155" s="109">
        <v>0</v>
      </c>
      <c r="P155" s="126"/>
      <c r="Q155" s="109"/>
      <c r="R155" s="126"/>
      <c r="S155" s="109"/>
      <c r="T155" s="126"/>
      <c r="U155" s="109"/>
      <c r="V155" s="126"/>
      <c r="W155" s="109"/>
      <c r="X155" s="126"/>
      <c r="Y155" s="109"/>
      <c r="Z155" s="126"/>
      <c r="AA155" s="109"/>
      <c r="AB155" s="126"/>
      <c r="AC155" s="109"/>
      <c r="AD155" s="126"/>
      <c r="AE155" s="109"/>
      <c r="AF155" s="126"/>
      <c r="AG155" s="109"/>
      <c r="AH155" s="126"/>
      <c r="AI155" s="109"/>
      <c r="AJ155" s="126"/>
      <c r="AK155" s="109"/>
      <c r="AL155" s="126"/>
      <c r="AM155" s="51"/>
      <c r="AN155" s="378">
        <f t="shared" si="16"/>
        <v>38</v>
      </c>
    </row>
    <row r="156" spans="1:16281" s="31" customFormat="1" ht="20" hidden="1" customHeight="1" thickBot="1" x14ac:dyDescent="0.4">
      <c r="A156" s="198">
        <f t="shared" si="15"/>
        <v>39</v>
      </c>
      <c r="B156" s="645" t="s">
        <v>630</v>
      </c>
      <c r="C156" s="52">
        <v>2009</v>
      </c>
      <c r="D156" s="395" t="s">
        <v>353</v>
      </c>
      <c r="E156" s="275">
        <f t="shared" si="18"/>
        <v>0</v>
      </c>
      <c r="F156" s="517"/>
      <c r="G156" s="555"/>
      <c r="H156" s="126"/>
      <c r="I156" s="109"/>
      <c r="J156" s="126"/>
      <c r="K156" s="109"/>
      <c r="L156" s="126">
        <v>239</v>
      </c>
      <c r="M156" s="124">
        <v>0</v>
      </c>
      <c r="N156" s="615">
        <v>77</v>
      </c>
      <c r="O156" s="109">
        <v>0</v>
      </c>
      <c r="P156" s="126"/>
      <c r="Q156" s="109"/>
      <c r="R156" s="126"/>
      <c r="S156" s="109"/>
      <c r="T156" s="126"/>
      <c r="U156" s="109"/>
      <c r="V156" s="126"/>
      <c r="W156" s="109"/>
      <c r="X156" s="126"/>
      <c r="Y156" s="109"/>
      <c r="Z156" s="126"/>
      <c r="AA156" s="109"/>
      <c r="AB156" s="126"/>
      <c r="AC156" s="109"/>
      <c r="AD156" s="126"/>
      <c r="AE156" s="109"/>
      <c r="AF156" s="126"/>
      <c r="AG156" s="109"/>
      <c r="AH156" s="126"/>
      <c r="AI156" s="109"/>
      <c r="AJ156" s="126"/>
      <c r="AK156" s="109"/>
      <c r="AL156" s="126"/>
      <c r="AM156" s="51"/>
      <c r="AN156" s="378">
        <f t="shared" si="16"/>
        <v>39</v>
      </c>
      <c r="AO156" s="17"/>
      <c r="AP156" s="17"/>
      <c r="AQ156" s="17"/>
      <c r="AS156" s="17"/>
      <c r="AT156" s="17"/>
      <c r="AU156" s="17"/>
      <c r="AV156" s="17"/>
      <c r="AW156" s="17"/>
      <c r="AX156" s="17"/>
    </row>
    <row r="157" spans="1:16281" s="31" customFormat="1" ht="20" hidden="1" customHeight="1" thickBot="1" x14ac:dyDescent="0.4">
      <c r="A157" s="198">
        <f t="shared" si="15"/>
        <v>40</v>
      </c>
      <c r="B157" s="616" t="s">
        <v>635</v>
      </c>
      <c r="C157" s="67">
        <v>2010</v>
      </c>
      <c r="D157" s="75" t="s">
        <v>37</v>
      </c>
      <c r="E157" s="26">
        <f t="shared" si="18"/>
        <v>0</v>
      </c>
      <c r="F157" s="517"/>
      <c r="G157" s="555"/>
      <c r="H157" s="126">
        <v>157</v>
      </c>
      <c r="I157" s="109">
        <v>0</v>
      </c>
      <c r="J157" s="126">
        <v>82</v>
      </c>
      <c r="K157" s="124">
        <v>0</v>
      </c>
      <c r="L157" s="108">
        <v>242</v>
      </c>
      <c r="M157" s="124">
        <v>0</v>
      </c>
      <c r="N157" s="615">
        <v>78</v>
      </c>
      <c r="O157" s="109">
        <v>0</v>
      </c>
      <c r="P157" s="126"/>
      <c r="Q157" s="109"/>
      <c r="R157" s="126"/>
      <c r="S157" s="109"/>
      <c r="T157" s="126"/>
      <c r="U157" s="109"/>
      <c r="V157" s="126"/>
      <c r="W157" s="109"/>
      <c r="X157" s="126"/>
      <c r="Y157" s="109"/>
      <c r="Z157" s="126"/>
      <c r="AA157" s="109"/>
      <c r="AB157" s="126"/>
      <c r="AC157" s="109"/>
      <c r="AD157" s="126"/>
      <c r="AE157" s="109"/>
      <c r="AF157" s="126"/>
      <c r="AG157" s="109"/>
      <c r="AH157" s="126"/>
      <c r="AI157" s="109"/>
      <c r="AJ157" s="126"/>
      <c r="AK157" s="109"/>
      <c r="AL157" s="126"/>
      <c r="AM157" s="51"/>
      <c r="AN157" s="378">
        <f t="shared" si="16"/>
        <v>40</v>
      </c>
      <c r="AO157" s="50"/>
      <c r="AP157" s="50"/>
      <c r="AQ157" s="17"/>
      <c r="AS157" s="17"/>
      <c r="AT157" s="17"/>
      <c r="AU157" s="17"/>
      <c r="AV157" s="17"/>
      <c r="AW157" s="17"/>
      <c r="AX157" s="17"/>
    </row>
    <row r="158" spans="1:16281" s="50" customFormat="1" ht="20.25" hidden="1" customHeight="1" thickBot="1" x14ac:dyDescent="0.4">
      <c r="A158" s="198">
        <f t="shared" si="15"/>
        <v>41</v>
      </c>
      <c r="B158" s="616" t="s">
        <v>633</v>
      </c>
      <c r="C158" s="67">
        <v>2008</v>
      </c>
      <c r="D158" s="178" t="s">
        <v>7</v>
      </c>
      <c r="E158" s="26">
        <f t="shared" si="18"/>
        <v>0</v>
      </c>
      <c r="F158" s="517"/>
      <c r="G158" s="555"/>
      <c r="H158" s="126">
        <v>153</v>
      </c>
      <c r="I158" s="109">
        <v>0</v>
      </c>
      <c r="J158" s="108">
        <v>85</v>
      </c>
      <c r="K158" s="124">
        <v>0</v>
      </c>
      <c r="L158" s="126">
        <v>235</v>
      </c>
      <c r="M158" s="124">
        <v>0</v>
      </c>
      <c r="N158" s="615">
        <v>82</v>
      </c>
      <c r="O158" s="109">
        <v>0</v>
      </c>
      <c r="P158" s="126"/>
      <c r="Q158" s="109"/>
      <c r="R158" s="126"/>
      <c r="S158" s="109"/>
      <c r="T158" s="126"/>
      <c r="U158" s="109"/>
      <c r="V158" s="126"/>
      <c r="W158" s="109"/>
      <c r="X158" s="126"/>
      <c r="Y158" s="109"/>
      <c r="Z158" s="126"/>
      <c r="AA158" s="109"/>
      <c r="AB158" s="126"/>
      <c r="AC158" s="109"/>
      <c r="AD158" s="126"/>
      <c r="AE158" s="109"/>
      <c r="AF158" s="126"/>
      <c r="AG158" s="109"/>
      <c r="AH158" s="126"/>
      <c r="AI158" s="109"/>
      <c r="AJ158" s="126"/>
      <c r="AK158" s="109"/>
      <c r="AL158" s="126"/>
      <c r="AM158" s="51"/>
      <c r="AN158" s="378">
        <f t="shared" si="16"/>
        <v>41</v>
      </c>
      <c r="GS158" s="17"/>
      <c r="GT158" s="17"/>
    </row>
    <row r="159" spans="1:16281" s="50" customFormat="1" ht="20.25" hidden="1" customHeight="1" thickBot="1" x14ac:dyDescent="0.4">
      <c r="A159" s="198">
        <f t="shared" si="15"/>
        <v>42</v>
      </c>
      <c r="B159" s="616" t="s">
        <v>355</v>
      </c>
      <c r="C159" s="67">
        <v>2008</v>
      </c>
      <c r="D159" s="131" t="s">
        <v>7</v>
      </c>
      <c r="E159" s="26">
        <f t="shared" si="18"/>
        <v>0</v>
      </c>
      <c r="F159" s="517"/>
      <c r="G159" s="555"/>
      <c r="H159" s="126"/>
      <c r="I159" s="124"/>
      <c r="J159" s="126"/>
      <c r="K159" s="109"/>
      <c r="L159" s="126"/>
      <c r="M159" s="109"/>
      <c r="N159" s="615" t="str">
        <f>IFERROR(VLOOKUP(B159,#REF!,2,FALSE),"")</f>
        <v/>
      </c>
      <c r="O159" s="109"/>
      <c r="P159" s="126"/>
      <c r="Q159" s="109"/>
      <c r="R159" s="126"/>
      <c r="S159" s="109"/>
      <c r="T159" s="126"/>
      <c r="U159" s="109"/>
      <c r="V159" s="126"/>
      <c r="W159" s="109"/>
      <c r="X159" s="126"/>
      <c r="Y159" s="109"/>
      <c r="Z159" s="126"/>
      <c r="AA159" s="109"/>
      <c r="AB159" s="126"/>
      <c r="AC159" s="109"/>
      <c r="AD159" s="126"/>
      <c r="AE159" s="109"/>
      <c r="AF159" s="126"/>
      <c r="AG159" s="109"/>
      <c r="AH159" s="126"/>
      <c r="AI159" s="109"/>
      <c r="AJ159" s="126"/>
      <c r="AK159" s="109"/>
      <c r="AL159" s="126"/>
      <c r="AM159" s="51"/>
      <c r="AN159" s="378">
        <f t="shared" si="16"/>
        <v>42</v>
      </c>
      <c r="GS159" s="17"/>
      <c r="GT159" s="17"/>
    </row>
    <row r="160" spans="1:16281" s="50" customFormat="1" ht="20.25" hidden="1" customHeight="1" thickBot="1" x14ac:dyDescent="0.4">
      <c r="A160" s="198">
        <f t="shared" si="15"/>
        <v>43</v>
      </c>
      <c r="B160" s="616" t="s">
        <v>489</v>
      </c>
      <c r="C160" s="67">
        <v>2009</v>
      </c>
      <c r="D160" s="365" t="s">
        <v>43</v>
      </c>
      <c r="E160" s="26">
        <f t="shared" si="18"/>
        <v>0</v>
      </c>
      <c r="F160" s="517"/>
      <c r="G160" s="555"/>
      <c r="H160" s="126"/>
      <c r="I160" s="109"/>
      <c r="J160" s="126"/>
      <c r="K160" s="109"/>
      <c r="L160" s="126"/>
      <c r="M160" s="109"/>
      <c r="N160" s="615" t="str">
        <f>IFERROR(VLOOKUP(B160,#REF!,2,FALSE),"")</f>
        <v/>
      </c>
      <c r="O160" s="109"/>
      <c r="P160" s="126"/>
      <c r="Q160" s="109"/>
      <c r="R160" s="126"/>
      <c r="S160" s="109"/>
      <c r="T160" s="126"/>
      <c r="U160" s="109"/>
      <c r="V160" s="126"/>
      <c r="W160" s="109"/>
      <c r="X160" s="126"/>
      <c r="Y160" s="109"/>
      <c r="Z160" s="126"/>
      <c r="AA160" s="109"/>
      <c r="AB160" s="126"/>
      <c r="AC160" s="109"/>
      <c r="AD160" s="126"/>
      <c r="AE160" s="109"/>
      <c r="AF160" s="126"/>
      <c r="AG160" s="109"/>
      <c r="AH160" s="126"/>
      <c r="AI160" s="109"/>
      <c r="AJ160" s="126"/>
      <c r="AK160" s="109"/>
      <c r="AL160" s="126"/>
      <c r="AM160" s="51"/>
      <c r="AN160" s="378">
        <f t="shared" si="16"/>
        <v>43</v>
      </c>
      <c r="GS160" s="17"/>
      <c r="GT160" s="17"/>
    </row>
    <row r="161" spans="1:202" s="50" customFormat="1" ht="20.25" hidden="1" customHeight="1" thickBot="1" x14ac:dyDescent="0.4">
      <c r="A161" s="198">
        <f t="shared" si="15"/>
        <v>44</v>
      </c>
      <c r="B161" s="616" t="s">
        <v>641</v>
      </c>
      <c r="C161" s="67">
        <v>2010</v>
      </c>
      <c r="D161" s="75" t="s">
        <v>362</v>
      </c>
      <c r="E161" s="26">
        <f t="shared" si="18"/>
        <v>0</v>
      </c>
      <c r="F161" s="517"/>
      <c r="G161" s="555"/>
      <c r="H161" s="126"/>
      <c r="I161" s="109"/>
      <c r="J161" s="126"/>
      <c r="K161" s="109"/>
      <c r="L161" s="126"/>
      <c r="M161" s="109"/>
      <c r="N161" s="615" t="str">
        <f>IFERROR(VLOOKUP(B161,#REF!,2,FALSE),"")</f>
        <v/>
      </c>
      <c r="O161" s="109"/>
      <c r="P161" s="126"/>
      <c r="Q161" s="109"/>
      <c r="R161" s="126"/>
      <c r="S161" s="109"/>
      <c r="T161" s="126"/>
      <c r="U161" s="109"/>
      <c r="V161" s="126"/>
      <c r="W161" s="109"/>
      <c r="X161" s="126"/>
      <c r="Y161" s="109"/>
      <c r="Z161" s="126"/>
      <c r="AA161" s="109"/>
      <c r="AB161" s="126"/>
      <c r="AC161" s="109"/>
      <c r="AD161" s="126"/>
      <c r="AE161" s="109"/>
      <c r="AF161" s="126"/>
      <c r="AG161" s="109"/>
      <c r="AH161" s="126"/>
      <c r="AI161" s="109"/>
      <c r="AJ161" s="126"/>
      <c r="AK161" s="109"/>
      <c r="AL161" s="126"/>
      <c r="AM161" s="51"/>
      <c r="AN161" s="378">
        <f t="shared" si="16"/>
        <v>44</v>
      </c>
      <c r="GS161" s="17"/>
      <c r="GT161" s="17"/>
    </row>
    <row r="162" spans="1:202" s="50" customFormat="1" ht="20.25" hidden="1" customHeight="1" thickBot="1" x14ac:dyDescent="0.4">
      <c r="A162" s="198">
        <f t="shared" si="15"/>
        <v>45</v>
      </c>
      <c r="B162" s="616" t="s">
        <v>640</v>
      </c>
      <c r="C162" s="67">
        <v>2009</v>
      </c>
      <c r="D162" s="209" t="s">
        <v>344</v>
      </c>
      <c r="E162" s="26">
        <f t="shared" si="18"/>
        <v>0</v>
      </c>
      <c r="F162" s="517"/>
      <c r="G162" s="555"/>
      <c r="H162" s="108"/>
      <c r="I162" s="124"/>
      <c r="J162" s="126"/>
      <c r="K162" s="109"/>
      <c r="L162" s="126"/>
      <c r="M162" s="109"/>
      <c r="N162" s="615" t="str">
        <f>IFERROR(VLOOKUP(B162,#REF!,2,FALSE),"")</f>
        <v/>
      </c>
      <c r="O162" s="109"/>
      <c r="P162" s="126"/>
      <c r="Q162" s="109"/>
      <c r="R162" s="126"/>
      <c r="S162" s="109"/>
      <c r="T162" s="126"/>
      <c r="U162" s="109"/>
      <c r="V162" s="126"/>
      <c r="W162" s="109"/>
      <c r="X162" s="126"/>
      <c r="Y162" s="109"/>
      <c r="Z162" s="126"/>
      <c r="AA162" s="109"/>
      <c r="AB162" s="126"/>
      <c r="AC162" s="109"/>
      <c r="AD162" s="126"/>
      <c r="AE162" s="109"/>
      <c r="AF162" s="126"/>
      <c r="AG162" s="109"/>
      <c r="AH162" s="126"/>
      <c r="AI162" s="109"/>
      <c r="AJ162" s="126"/>
      <c r="AK162" s="109"/>
      <c r="AL162" s="126"/>
      <c r="AM162" s="51"/>
      <c r="AN162" s="378">
        <f t="shared" si="16"/>
        <v>45</v>
      </c>
    </row>
    <row r="163" spans="1:202" s="50" customFormat="1" ht="20.25" hidden="1" customHeight="1" thickBot="1" x14ac:dyDescent="0.4">
      <c r="A163" s="198">
        <f t="shared" si="15"/>
        <v>46</v>
      </c>
      <c r="B163" s="616" t="s">
        <v>139</v>
      </c>
      <c r="C163" s="67">
        <v>2010</v>
      </c>
      <c r="D163" s="75" t="s">
        <v>22</v>
      </c>
      <c r="E163" s="26">
        <f t="shared" si="18"/>
        <v>0</v>
      </c>
      <c r="F163" s="517"/>
      <c r="G163" s="555"/>
      <c r="H163" s="126"/>
      <c r="I163" s="109"/>
      <c r="J163" s="126"/>
      <c r="K163" s="109"/>
      <c r="L163" s="126"/>
      <c r="M163" s="109"/>
      <c r="N163" s="615" t="str">
        <f>IFERROR(VLOOKUP(B163,#REF!,2,FALSE),"")</f>
        <v/>
      </c>
      <c r="O163" s="109"/>
      <c r="P163" s="126"/>
      <c r="Q163" s="109"/>
      <c r="R163" s="126"/>
      <c r="S163" s="109"/>
      <c r="T163" s="126"/>
      <c r="U163" s="109"/>
      <c r="V163" s="126"/>
      <c r="W163" s="109"/>
      <c r="X163" s="126"/>
      <c r="Y163" s="109"/>
      <c r="Z163" s="126"/>
      <c r="AA163" s="109"/>
      <c r="AB163" s="126"/>
      <c r="AC163" s="109"/>
      <c r="AD163" s="126"/>
      <c r="AE163" s="109"/>
      <c r="AF163" s="126"/>
      <c r="AG163" s="109"/>
      <c r="AH163" s="126"/>
      <c r="AI163" s="109"/>
      <c r="AJ163" s="126"/>
      <c r="AK163" s="109"/>
      <c r="AL163" s="126"/>
      <c r="AM163" s="51"/>
      <c r="AN163" s="378">
        <f t="shared" si="16"/>
        <v>46</v>
      </c>
    </row>
    <row r="164" spans="1:202" s="50" customFormat="1" ht="20.25" hidden="1" customHeight="1" thickBot="1" x14ac:dyDescent="0.4">
      <c r="A164" s="198">
        <f t="shared" si="15"/>
        <v>47</v>
      </c>
      <c r="B164" s="616" t="s">
        <v>359</v>
      </c>
      <c r="C164" s="67">
        <v>2010</v>
      </c>
      <c r="D164" s="75" t="s">
        <v>60</v>
      </c>
      <c r="E164" s="26">
        <f t="shared" si="18"/>
        <v>0</v>
      </c>
      <c r="F164" s="517"/>
      <c r="G164" s="555"/>
      <c r="H164" s="126"/>
      <c r="I164" s="109"/>
      <c r="J164" s="126"/>
      <c r="K164" s="109"/>
      <c r="L164" s="126"/>
      <c r="M164" s="109"/>
      <c r="N164" s="615" t="str">
        <f>IFERROR(VLOOKUP(B164,#REF!,2,FALSE),"")</f>
        <v/>
      </c>
      <c r="O164" s="109"/>
      <c r="P164" s="126"/>
      <c r="Q164" s="109"/>
      <c r="R164" s="126"/>
      <c r="S164" s="109"/>
      <c r="T164" s="126"/>
      <c r="U164" s="109"/>
      <c r="V164" s="126"/>
      <c r="W164" s="109"/>
      <c r="X164" s="126"/>
      <c r="Y164" s="109"/>
      <c r="Z164" s="126"/>
      <c r="AA164" s="109"/>
      <c r="AB164" s="126"/>
      <c r="AC164" s="109"/>
      <c r="AD164" s="126"/>
      <c r="AE164" s="109"/>
      <c r="AF164" s="126"/>
      <c r="AG164" s="109"/>
      <c r="AH164" s="126"/>
      <c r="AI164" s="109"/>
      <c r="AJ164" s="126"/>
      <c r="AK164" s="109"/>
      <c r="AL164" s="126"/>
      <c r="AM164" s="51"/>
      <c r="AN164" s="378">
        <f t="shared" si="16"/>
        <v>47</v>
      </c>
    </row>
    <row r="165" spans="1:202" s="50" customFormat="1" ht="20.25" hidden="1" customHeight="1" thickBot="1" x14ac:dyDescent="0.4">
      <c r="A165" s="198">
        <f t="shared" si="15"/>
        <v>48</v>
      </c>
      <c r="B165" s="616" t="s">
        <v>675</v>
      </c>
      <c r="C165" s="67">
        <v>2010</v>
      </c>
      <c r="D165" s="75" t="s">
        <v>61</v>
      </c>
      <c r="E165" s="26">
        <f t="shared" si="18"/>
        <v>0</v>
      </c>
      <c r="F165" s="517"/>
      <c r="G165" s="555"/>
      <c r="H165" s="126"/>
      <c r="I165" s="109"/>
      <c r="J165" s="126"/>
      <c r="K165" s="109"/>
      <c r="L165" s="126"/>
      <c r="M165" s="109"/>
      <c r="N165" s="615" t="str">
        <f>IFERROR(VLOOKUP(B165,#REF!,2,FALSE),"")</f>
        <v/>
      </c>
      <c r="O165" s="109"/>
      <c r="P165" s="126"/>
      <c r="Q165" s="109"/>
      <c r="R165" s="126"/>
      <c r="S165" s="109"/>
      <c r="T165" s="126"/>
      <c r="U165" s="109"/>
      <c r="V165" s="126"/>
      <c r="W165" s="109"/>
      <c r="X165" s="126"/>
      <c r="Y165" s="109"/>
      <c r="Z165" s="126"/>
      <c r="AA165" s="109"/>
      <c r="AB165" s="126"/>
      <c r="AC165" s="109"/>
      <c r="AD165" s="126"/>
      <c r="AE165" s="109"/>
      <c r="AF165" s="126"/>
      <c r="AG165" s="109"/>
      <c r="AH165" s="126"/>
      <c r="AI165" s="109"/>
      <c r="AJ165" s="126"/>
      <c r="AK165" s="109"/>
      <c r="AL165" s="126"/>
      <c r="AM165" s="51"/>
      <c r="AN165" s="378">
        <f t="shared" si="16"/>
        <v>48</v>
      </c>
    </row>
    <row r="166" spans="1:202" s="50" customFormat="1" ht="20.25" hidden="1" customHeight="1" thickBot="1" x14ac:dyDescent="0.4">
      <c r="A166" s="198">
        <f t="shared" si="15"/>
        <v>49</v>
      </c>
      <c r="B166" s="616" t="s">
        <v>104</v>
      </c>
      <c r="C166" s="67">
        <v>2008</v>
      </c>
      <c r="D166" s="136" t="s">
        <v>37</v>
      </c>
      <c r="E166" s="26">
        <f t="shared" si="18"/>
        <v>0</v>
      </c>
      <c r="F166" s="517"/>
      <c r="G166" s="555"/>
      <c r="H166" s="126"/>
      <c r="I166" s="109"/>
      <c r="J166" s="126"/>
      <c r="K166" s="109"/>
      <c r="L166" s="126"/>
      <c r="M166" s="109"/>
      <c r="N166" s="615" t="str">
        <f>IFERROR(VLOOKUP(B166,#REF!,2,FALSE),"")</f>
        <v/>
      </c>
      <c r="O166" s="109"/>
      <c r="P166" s="126"/>
      <c r="Q166" s="109"/>
      <c r="R166" s="126"/>
      <c r="S166" s="109"/>
      <c r="T166" s="126"/>
      <c r="U166" s="109"/>
      <c r="V166" s="126"/>
      <c r="W166" s="109"/>
      <c r="X166" s="126"/>
      <c r="Y166" s="109"/>
      <c r="Z166" s="126"/>
      <c r="AA166" s="109"/>
      <c r="AB166" s="126"/>
      <c r="AC166" s="109"/>
      <c r="AD166" s="126"/>
      <c r="AE166" s="109"/>
      <c r="AF166" s="126"/>
      <c r="AG166" s="109"/>
      <c r="AH166" s="126"/>
      <c r="AI166" s="109"/>
      <c r="AJ166" s="126"/>
      <c r="AK166" s="109"/>
      <c r="AL166" s="126"/>
      <c r="AM166" s="51"/>
      <c r="AN166" s="378">
        <f t="shared" si="16"/>
        <v>49</v>
      </c>
    </row>
    <row r="167" spans="1:202" s="50" customFormat="1" ht="20.25" hidden="1" customHeight="1" thickBot="1" x14ac:dyDescent="0.4">
      <c r="A167" s="198">
        <f t="shared" si="15"/>
        <v>50</v>
      </c>
      <c r="B167" s="616" t="s">
        <v>130</v>
      </c>
      <c r="C167" s="67">
        <v>2008</v>
      </c>
      <c r="D167" s="228" t="s">
        <v>106</v>
      </c>
      <c r="E167" s="26">
        <f t="shared" si="18"/>
        <v>0</v>
      </c>
      <c r="F167" s="517"/>
      <c r="G167" s="555"/>
      <c r="H167" s="108"/>
      <c r="I167" s="124"/>
      <c r="J167" s="126"/>
      <c r="K167" s="109"/>
      <c r="L167" s="126"/>
      <c r="M167" s="109"/>
      <c r="N167" s="615" t="str">
        <f>IFERROR(VLOOKUP(B167,#REF!,2,FALSE),"")</f>
        <v/>
      </c>
      <c r="O167" s="109"/>
      <c r="P167" s="126"/>
      <c r="Q167" s="109"/>
      <c r="R167" s="126"/>
      <c r="S167" s="109"/>
      <c r="T167" s="126"/>
      <c r="U167" s="109"/>
      <c r="V167" s="126"/>
      <c r="W167" s="109"/>
      <c r="X167" s="126"/>
      <c r="Y167" s="109"/>
      <c r="Z167" s="126"/>
      <c r="AA167" s="109"/>
      <c r="AB167" s="126"/>
      <c r="AC167" s="109"/>
      <c r="AD167" s="126"/>
      <c r="AE167" s="109"/>
      <c r="AF167" s="126"/>
      <c r="AG167" s="109"/>
      <c r="AH167" s="126"/>
      <c r="AI167" s="109"/>
      <c r="AJ167" s="126"/>
      <c r="AK167" s="109"/>
      <c r="AL167" s="126"/>
      <c r="AM167" s="51"/>
      <c r="AN167" s="378">
        <f t="shared" si="16"/>
        <v>50</v>
      </c>
    </row>
    <row r="168" spans="1:202" s="50" customFormat="1" ht="20.25" hidden="1" customHeight="1" thickBot="1" x14ac:dyDescent="0.4">
      <c r="A168" s="198">
        <f t="shared" si="15"/>
        <v>51</v>
      </c>
      <c r="B168" s="616" t="s">
        <v>643</v>
      </c>
      <c r="C168" s="67">
        <v>2009</v>
      </c>
      <c r="D168" s="673" t="s">
        <v>18</v>
      </c>
      <c r="E168" s="26">
        <f t="shared" si="18"/>
        <v>0</v>
      </c>
      <c r="F168" s="517"/>
      <c r="G168" s="555"/>
      <c r="H168" s="126"/>
      <c r="I168" s="109"/>
      <c r="J168" s="126">
        <v>87</v>
      </c>
      <c r="K168" s="124">
        <v>0</v>
      </c>
      <c r="L168" s="126"/>
      <c r="M168" s="109"/>
      <c r="N168" s="615" t="str">
        <f>IFERROR(VLOOKUP(B168,#REF!,2,FALSE),"")</f>
        <v/>
      </c>
      <c r="O168" s="109"/>
      <c r="P168" s="126"/>
      <c r="Q168" s="109"/>
      <c r="R168" s="126"/>
      <c r="S168" s="109"/>
      <c r="T168" s="126"/>
      <c r="U168" s="109"/>
      <c r="V168" s="126"/>
      <c r="W168" s="109"/>
      <c r="X168" s="126"/>
      <c r="Y168" s="109"/>
      <c r="Z168" s="126"/>
      <c r="AA168" s="109"/>
      <c r="AB168" s="126"/>
      <c r="AC168" s="109"/>
      <c r="AD168" s="126"/>
      <c r="AE168" s="109"/>
      <c r="AF168" s="126"/>
      <c r="AG168" s="109"/>
      <c r="AH168" s="126"/>
      <c r="AI168" s="109"/>
      <c r="AJ168" s="126"/>
      <c r="AK168" s="109"/>
      <c r="AL168" s="126"/>
      <c r="AM168" s="51"/>
      <c r="AN168" s="378">
        <f t="shared" si="16"/>
        <v>51</v>
      </c>
    </row>
    <row r="169" spans="1:202" s="50" customFormat="1" ht="20.25" hidden="1" customHeight="1" thickBot="1" x14ac:dyDescent="0.4">
      <c r="A169" s="198">
        <f t="shared" si="15"/>
        <v>52</v>
      </c>
      <c r="B169" s="616" t="s">
        <v>644</v>
      </c>
      <c r="C169" s="67">
        <v>2009</v>
      </c>
      <c r="D169" s="676" t="s">
        <v>18</v>
      </c>
      <c r="E169" s="26">
        <f t="shared" si="18"/>
        <v>0</v>
      </c>
      <c r="F169" s="517"/>
      <c r="G169" s="555"/>
      <c r="H169" s="126"/>
      <c r="I169" s="109"/>
      <c r="J169" s="126"/>
      <c r="K169" s="109"/>
      <c r="L169" s="126"/>
      <c r="M169" s="109"/>
      <c r="N169" s="615" t="str">
        <f>IFERROR(VLOOKUP(B169,#REF!,2,FALSE),"")</f>
        <v/>
      </c>
      <c r="O169" s="109"/>
      <c r="P169" s="126"/>
      <c r="Q169" s="109"/>
      <c r="R169" s="126"/>
      <c r="S169" s="109"/>
      <c r="T169" s="126"/>
      <c r="U169" s="109"/>
      <c r="V169" s="126"/>
      <c r="W169" s="109"/>
      <c r="X169" s="126"/>
      <c r="Y169" s="109"/>
      <c r="Z169" s="126"/>
      <c r="AA169" s="109"/>
      <c r="AB169" s="126"/>
      <c r="AC169" s="109"/>
      <c r="AD169" s="126"/>
      <c r="AE169" s="109"/>
      <c r="AF169" s="126"/>
      <c r="AG169" s="109"/>
      <c r="AH169" s="126"/>
      <c r="AI169" s="109"/>
      <c r="AJ169" s="126"/>
      <c r="AK169" s="109"/>
      <c r="AL169" s="126"/>
      <c r="AM169" s="51"/>
      <c r="AN169" s="378">
        <f t="shared" si="16"/>
        <v>52</v>
      </c>
    </row>
    <row r="170" spans="1:202" s="50" customFormat="1" ht="20.25" hidden="1" customHeight="1" thickBot="1" x14ac:dyDescent="0.4">
      <c r="A170" s="198">
        <f t="shared" si="15"/>
        <v>53</v>
      </c>
      <c r="B170" s="616" t="s">
        <v>107</v>
      </c>
      <c r="C170" s="67">
        <v>2009</v>
      </c>
      <c r="D170" s="644" t="s">
        <v>85</v>
      </c>
      <c r="E170" s="26">
        <f t="shared" si="18"/>
        <v>0</v>
      </c>
      <c r="F170" s="517"/>
      <c r="G170" s="555"/>
      <c r="H170" s="126"/>
      <c r="I170" s="124"/>
      <c r="J170" s="126"/>
      <c r="K170" s="109"/>
      <c r="L170" s="126"/>
      <c r="M170" s="109"/>
      <c r="N170" s="615" t="str">
        <f>IFERROR(VLOOKUP(B170,#REF!,2,FALSE),"")</f>
        <v/>
      </c>
      <c r="O170" s="109"/>
      <c r="P170" s="126"/>
      <c r="Q170" s="109"/>
      <c r="R170" s="126"/>
      <c r="S170" s="109"/>
      <c r="T170" s="126"/>
      <c r="U170" s="109"/>
      <c r="V170" s="126"/>
      <c r="W170" s="109"/>
      <c r="X170" s="126"/>
      <c r="Y170" s="109"/>
      <c r="Z170" s="126"/>
      <c r="AA170" s="109"/>
      <c r="AB170" s="126"/>
      <c r="AC170" s="109"/>
      <c r="AD170" s="126"/>
      <c r="AE170" s="109"/>
      <c r="AF170" s="126"/>
      <c r="AG170" s="109"/>
      <c r="AH170" s="126"/>
      <c r="AI170" s="109"/>
      <c r="AJ170" s="126"/>
      <c r="AK170" s="109"/>
      <c r="AL170" s="126"/>
      <c r="AM170" s="51"/>
      <c r="AN170" s="378">
        <f t="shared" si="16"/>
        <v>53</v>
      </c>
    </row>
    <row r="171" spans="1:202" s="50" customFormat="1" ht="20.25" hidden="1" customHeight="1" thickBot="1" x14ac:dyDescent="0.4">
      <c r="A171" s="198">
        <f t="shared" si="15"/>
        <v>54</v>
      </c>
      <c r="B171" s="616" t="s">
        <v>225</v>
      </c>
      <c r="C171" s="67">
        <v>2008</v>
      </c>
      <c r="D171" s="345" t="s">
        <v>60</v>
      </c>
      <c r="E171" s="26">
        <f t="shared" si="18"/>
        <v>0</v>
      </c>
      <c r="F171" s="517"/>
      <c r="G171" s="555"/>
      <c r="H171" s="126"/>
      <c r="I171" s="109"/>
      <c r="J171" s="126"/>
      <c r="K171" s="109"/>
      <c r="L171" s="126"/>
      <c r="M171" s="109"/>
      <c r="N171" s="615" t="str">
        <f>IFERROR(VLOOKUP(B171,#REF!,2,FALSE),"")</f>
        <v/>
      </c>
      <c r="O171" s="109"/>
      <c r="P171" s="126"/>
      <c r="Q171" s="109"/>
      <c r="R171" s="126"/>
      <c r="S171" s="109"/>
      <c r="T171" s="126"/>
      <c r="U171" s="109"/>
      <c r="V171" s="126"/>
      <c r="W171" s="109"/>
      <c r="X171" s="126"/>
      <c r="Y171" s="109"/>
      <c r="Z171" s="126"/>
      <c r="AA171" s="109"/>
      <c r="AB171" s="126"/>
      <c r="AC171" s="109"/>
      <c r="AD171" s="126"/>
      <c r="AE171" s="109"/>
      <c r="AF171" s="126"/>
      <c r="AG171" s="109"/>
      <c r="AH171" s="126"/>
      <c r="AI171" s="109"/>
      <c r="AJ171" s="126"/>
      <c r="AK171" s="109"/>
      <c r="AL171" s="126"/>
      <c r="AM171" s="51"/>
      <c r="AN171" s="378">
        <f t="shared" si="16"/>
        <v>54</v>
      </c>
    </row>
    <row r="172" spans="1:202" s="50" customFormat="1" ht="20.25" hidden="1" customHeight="1" thickBot="1" x14ac:dyDescent="0.4">
      <c r="A172" s="198">
        <f t="shared" si="15"/>
        <v>55</v>
      </c>
      <c r="B172" s="616" t="s">
        <v>199</v>
      </c>
      <c r="C172" s="67">
        <v>2009</v>
      </c>
      <c r="D172" s="135" t="s">
        <v>22</v>
      </c>
      <c r="E172" s="26">
        <f t="shared" si="18"/>
        <v>0</v>
      </c>
      <c r="F172" s="517"/>
      <c r="G172" s="555"/>
      <c r="H172" s="126"/>
      <c r="I172" s="109"/>
      <c r="J172" s="126"/>
      <c r="K172" s="109"/>
      <c r="L172" s="126"/>
      <c r="M172" s="109"/>
      <c r="N172" s="615" t="str">
        <f>IFERROR(VLOOKUP(B172,#REF!,2,FALSE),"")</f>
        <v/>
      </c>
      <c r="O172" s="109"/>
      <c r="P172" s="126"/>
      <c r="Q172" s="109"/>
      <c r="R172" s="126"/>
      <c r="S172" s="109"/>
      <c r="T172" s="126"/>
      <c r="U172" s="109"/>
      <c r="V172" s="126"/>
      <c r="W172" s="109"/>
      <c r="X172" s="126"/>
      <c r="Y172" s="109"/>
      <c r="Z172" s="126"/>
      <c r="AA172" s="109"/>
      <c r="AB172" s="126"/>
      <c r="AC172" s="109"/>
      <c r="AD172" s="126"/>
      <c r="AE172" s="109"/>
      <c r="AF172" s="126"/>
      <c r="AG172" s="109"/>
      <c r="AH172" s="126"/>
      <c r="AI172" s="109"/>
      <c r="AJ172" s="126"/>
      <c r="AK172" s="109"/>
      <c r="AL172" s="126"/>
      <c r="AM172" s="51"/>
      <c r="AN172" s="378">
        <f t="shared" si="16"/>
        <v>55</v>
      </c>
    </row>
    <row r="173" spans="1:202" s="50" customFormat="1" ht="20.25" hidden="1" customHeight="1" thickBot="1" x14ac:dyDescent="0.4">
      <c r="A173" s="198">
        <f t="shared" si="15"/>
        <v>56</v>
      </c>
      <c r="B173" s="616" t="s">
        <v>645</v>
      </c>
      <c r="C173" s="67">
        <v>2010</v>
      </c>
      <c r="D173" s="22" t="s">
        <v>32</v>
      </c>
      <c r="E173" s="26">
        <f t="shared" si="18"/>
        <v>0</v>
      </c>
      <c r="F173" s="517"/>
      <c r="G173" s="555"/>
      <c r="H173" s="126"/>
      <c r="I173" s="109"/>
      <c r="J173" s="126"/>
      <c r="K173" s="109"/>
      <c r="L173" s="126"/>
      <c r="M173" s="109"/>
      <c r="N173" s="615" t="str">
        <f>IFERROR(VLOOKUP(B173,#REF!,2,FALSE),"")</f>
        <v/>
      </c>
      <c r="O173" s="109"/>
      <c r="P173" s="126"/>
      <c r="Q173" s="109"/>
      <c r="R173" s="126"/>
      <c r="S173" s="109"/>
      <c r="T173" s="126"/>
      <c r="U173" s="109"/>
      <c r="V173" s="126"/>
      <c r="W173" s="109"/>
      <c r="X173" s="126"/>
      <c r="Y173" s="109"/>
      <c r="Z173" s="126"/>
      <c r="AA173" s="109"/>
      <c r="AB173" s="126"/>
      <c r="AC173" s="109"/>
      <c r="AD173" s="126"/>
      <c r="AE173" s="109"/>
      <c r="AF173" s="126"/>
      <c r="AG173" s="109"/>
      <c r="AH173" s="126"/>
      <c r="AI173" s="109"/>
      <c r="AJ173" s="126"/>
      <c r="AK173" s="109"/>
      <c r="AL173" s="126"/>
      <c r="AM173" s="51"/>
      <c r="AN173" s="378">
        <f t="shared" si="16"/>
        <v>56</v>
      </c>
    </row>
    <row r="174" spans="1:202" s="50" customFormat="1" ht="20.25" hidden="1" customHeight="1" thickBot="1" x14ac:dyDescent="0.4">
      <c r="A174" s="198">
        <f t="shared" si="15"/>
        <v>57</v>
      </c>
      <c r="B174" s="616" t="s">
        <v>204</v>
      </c>
      <c r="C174" s="67">
        <v>2008</v>
      </c>
      <c r="D174" s="646" t="s">
        <v>12</v>
      </c>
      <c r="E174" s="26">
        <f t="shared" si="18"/>
        <v>0</v>
      </c>
      <c r="F174" s="517"/>
      <c r="G174" s="555"/>
      <c r="H174" s="126"/>
      <c r="I174" s="109"/>
      <c r="J174" s="126"/>
      <c r="K174" s="109"/>
      <c r="L174" s="126"/>
      <c r="M174" s="109"/>
      <c r="N174" s="615" t="str">
        <f>IFERROR(VLOOKUP(B174,#REF!,2,FALSE),"")</f>
        <v/>
      </c>
      <c r="O174" s="109"/>
      <c r="P174" s="126"/>
      <c r="Q174" s="109"/>
      <c r="R174" s="126"/>
      <c r="S174" s="109"/>
      <c r="T174" s="126"/>
      <c r="U174" s="109"/>
      <c r="V174" s="126"/>
      <c r="W174" s="109"/>
      <c r="X174" s="126"/>
      <c r="Y174" s="109"/>
      <c r="Z174" s="126"/>
      <c r="AA174" s="109"/>
      <c r="AB174" s="126"/>
      <c r="AC174" s="109"/>
      <c r="AD174" s="126"/>
      <c r="AE174" s="109"/>
      <c r="AF174" s="126"/>
      <c r="AG174" s="109"/>
      <c r="AH174" s="126"/>
      <c r="AI174" s="109"/>
      <c r="AJ174" s="126"/>
      <c r="AK174" s="109"/>
      <c r="AL174" s="126"/>
      <c r="AM174" s="51"/>
      <c r="AN174" s="378">
        <f t="shared" si="16"/>
        <v>57</v>
      </c>
    </row>
    <row r="175" spans="1:202" s="50" customFormat="1" ht="20.25" hidden="1" customHeight="1" thickBot="1" x14ac:dyDescent="0.4">
      <c r="A175" s="198">
        <f t="shared" si="15"/>
        <v>58</v>
      </c>
      <c r="B175" s="616" t="s">
        <v>646</v>
      </c>
      <c r="C175" s="67">
        <v>2009</v>
      </c>
      <c r="D175" s="217" t="s">
        <v>60</v>
      </c>
      <c r="E175" s="26">
        <f t="shared" si="18"/>
        <v>0</v>
      </c>
      <c r="F175" s="517"/>
      <c r="G175" s="555"/>
      <c r="H175" s="126"/>
      <c r="I175" s="109"/>
      <c r="J175" s="126"/>
      <c r="K175" s="109"/>
      <c r="L175" s="126"/>
      <c r="M175" s="109"/>
      <c r="N175" s="615" t="str">
        <f>IFERROR(VLOOKUP(B175,#REF!,2,FALSE),"")</f>
        <v/>
      </c>
      <c r="O175" s="109"/>
      <c r="P175" s="126"/>
      <c r="Q175" s="109"/>
      <c r="R175" s="126"/>
      <c r="S175" s="109"/>
      <c r="T175" s="126"/>
      <c r="U175" s="109"/>
      <c r="V175" s="126"/>
      <c r="W175" s="109"/>
      <c r="X175" s="126"/>
      <c r="Y175" s="109"/>
      <c r="Z175" s="126"/>
      <c r="AA175" s="109"/>
      <c r="AB175" s="126"/>
      <c r="AC175" s="109"/>
      <c r="AD175" s="126"/>
      <c r="AE175" s="109"/>
      <c r="AF175" s="126"/>
      <c r="AG175" s="109"/>
      <c r="AH175" s="126"/>
      <c r="AI175" s="109"/>
      <c r="AJ175" s="126"/>
      <c r="AK175" s="109"/>
      <c r="AL175" s="126"/>
      <c r="AM175" s="51"/>
      <c r="AN175" s="378">
        <f t="shared" si="16"/>
        <v>58</v>
      </c>
    </row>
    <row r="176" spans="1:202" s="50" customFormat="1" ht="20.25" hidden="1" customHeight="1" thickBot="1" x14ac:dyDescent="0.4">
      <c r="A176" s="198">
        <f t="shared" si="15"/>
        <v>59</v>
      </c>
      <c r="B176" s="616" t="s">
        <v>647</v>
      </c>
      <c r="C176" s="67">
        <v>2010</v>
      </c>
      <c r="D176" s="75" t="s">
        <v>11</v>
      </c>
      <c r="E176" s="26">
        <f t="shared" si="18"/>
        <v>0</v>
      </c>
      <c r="F176" s="517"/>
      <c r="G176" s="555"/>
      <c r="H176" s="126"/>
      <c r="I176" s="109"/>
      <c r="J176" s="126"/>
      <c r="K176" s="109"/>
      <c r="L176" s="126"/>
      <c r="M176" s="109"/>
      <c r="N176" s="615" t="str">
        <f>IFERROR(VLOOKUP(B176,#REF!,2,FALSE),"")</f>
        <v/>
      </c>
      <c r="O176" s="109"/>
      <c r="P176" s="126"/>
      <c r="Q176" s="109"/>
      <c r="R176" s="126"/>
      <c r="S176" s="109"/>
      <c r="T176" s="126"/>
      <c r="U176" s="109"/>
      <c r="V176" s="126"/>
      <c r="W176" s="109"/>
      <c r="X176" s="126"/>
      <c r="Y176" s="109"/>
      <c r="Z176" s="126"/>
      <c r="AA176" s="109"/>
      <c r="AB176" s="126"/>
      <c r="AC176" s="109"/>
      <c r="AD176" s="126"/>
      <c r="AE176" s="109"/>
      <c r="AF176" s="126"/>
      <c r="AG176" s="109"/>
      <c r="AH176" s="126"/>
      <c r="AI176" s="109"/>
      <c r="AJ176" s="126"/>
      <c r="AK176" s="109"/>
      <c r="AL176" s="126"/>
      <c r="AM176" s="51"/>
      <c r="AN176" s="378">
        <f t="shared" si="16"/>
        <v>59</v>
      </c>
    </row>
    <row r="177" spans="1:40" s="50" customFormat="1" ht="20.25" hidden="1" customHeight="1" thickBot="1" x14ac:dyDescent="0.4">
      <c r="A177" s="198">
        <f t="shared" si="15"/>
        <v>60</v>
      </c>
      <c r="B177" s="616" t="s">
        <v>648</v>
      </c>
      <c r="C177" s="67">
        <v>2008</v>
      </c>
      <c r="D177" s="367" t="s">
        <v>37</v>
      </c>
      <c r="E177" s="26">
        <f t="shared" si="18"/>
        <v>0</v>
      </c>
      <c r="F177" s="517"/>
      <c r="G177" s="555"/>
      <c r="H177" s="108"/>
      <c r="I177" s="109"/>
      <c r="J177" s="126">
        <v>81</v>
      </c>
      <c r="K177" s="124">
        <v>0</v>
      </c>
      <c r="L177" s="126">
        <v>239</v>
      </c>
      <c r="M177" s="124">
        <v>0</v>
      </c>
      <c r="N177" s="615" t="str">
        <f>IFERROR(VLOOKUP(B177,#REF!,2,FALSE),"")</f>
        <v/>
      </c>
      <c r="O177" s="124"/>
      <c r="P177" s="126"/>
      <c r="Q177" s="109"/>
      <c r="R177" s="126"/>
      <c r="S177" s="109"/>
      <c r="T177" s="126"/>
      <c r="U177" s="109"/>
      <c r="V177" s="126"/>
      <c r="W177" s="109"/>
      <c r="X177" s="126"/>
      <c r="Y177" s="109"/>
      <c r="Z177" s="126"/>
      <c r="AA177" s="109"/>
      <c r="AB177" s="126"/>
      <c r="AC177" s="109"/>
      <c r="AD177" s="126"/>
      <c r="AE177" s="109"/>
      <c r="AF177" s="126"/>
      <c r="AG177" s="109"/>
      <c r="AH177" s="126"/>
      <c r="AI177" s="109"/>
      <c r="AJ177" s="126"/>
      <c r="AK177" s="109"/>
      <c r="AL177" s="126"/>
      <c r="AM177" s="51"/>
      <c r="AN177" s="378">
        <f t="shared" si="16"/>
        <v>60</v>
      </c>
    </row>
    <row r="178" spans="1:40" s="50" customFormat="1" ht="20.25" hidden="1" customHeight="1" thickBot="1" x14ac:dyDescent="0.4">
      <c r="A178" s="198">
        <f t="shared" si="15"/>
        <v>61</v>
      </c>
      <c r="B178" s="616" t="s">
        <v>191</v>
      </c>
      <c r="C178" s="67">
        <v>2009</v>
      </c>
      <c r="D178" s="540" t="s">
        <v>28</v>
      </c>
      <c r="E178" s="26">
        <f t="shared" si="18"/>
        <v>0</v>
      </c>
      <c r="F178" s="517"/>
      <c r="G178" s="555"/>
      <c r="H178" s="126"/>
      <c r="I178" s="109"/>
      <c r="J178" s="126"/>
      <c r="K178" s="109"/>
      <c r="L178" s="126"/>
      <c r="M178" s="109"/>
      <c r="N178" s="615" t="str">
        <f>IFERROR(VLOOKUP(B178,#REF!,2,FALSE),"")</f>
        <v/>
      </c>
      <c r="O178" s="109"/>
      <c r="P178" s="126"/>
      <c r="Q178" s="109"/>
      <c r="R178" s="126"/>
      <c r="S178" s="109"/>
      <c r="T178" s="126"/>
      <c r="U178" s="109"/>
      <c r="V178" s="126"/>
      <c r="W178" s="109"/>
      <c r="X178" s="126"/>
      <c r="Y178" s="109"/>
      <c r="Z178" s="126"/>
      <c r="AA178" s="109"/>
      <c r="AB178" s="126"/>
      <c r="AC178" s="109"/>
      <c r="AD178" s="126"/>
      <c r="AE178" s="109"/>
      <c r="AF178" s="126"/>
      <c r="AG178" s="109"/>
      <c r="AH178" s="126"/>
      <c r="AI178" s="109"/>
      <c r="AJ178" s="126"/>
      <c r="AK178" s="109"/>
      <c r="AL178" s="126"/>
      <c r="AM178" s="51"/>
      <c r="AN178" s="378">
        <f t="shared" si="16"/>
        <v>61</v>
      </c>
    </row>
    <row r="179" spans="1:40" s="50" customFormat="1" ht="20.25" hidden="1" customHeight="1" thickBot="1" x14ac:dyDescent="0.4">
      <c r="A179" s="198">
        <f t="shared" si="15"/>
        <v>62</v>
      </c>
      <c r="B179" s="616" t="s">
        <v>257</v>
      </c>
      <c r="C179" s="67">
        <v>2008</v>
      </c>
      <c r="D179" s="166" t="s">
        <v>11</v>
      </c>
      <c r="E179" s="26">
        <f t="shared" si="18"/>
        <v>0</v>
      </c>
      <c r="F179" s="517"/>
      <c r="G179" s="555"/>
      <c r="H179" s="126"/>
      <c r="I179" s="109"/>
      <c r="J179" s="126"/>
      <c r="K179" s="109"/>
      <c r="L179" s="126"/>
      <c r="M179" s="109"/>
      <c r="N179" s="615" t="str">
        <f>IFERROR(VLOOKUP(B179,#REF!,2,FALSE),"")</f>
        <v/>
      </c>
      <c r="O179" s="109"/>
      <c r="P179" s="126"/>
      <c r="Q179" s="109"/>
      <c r="R179" s="126"/>
      <c r="S179" s="109"/>
      <c r="T179" s="126"/>
      <c r="U179" s="109"/>
      <c r="V179" s="126"/>
      <c r="W179" s="109"/>
      <c r="X179" s="126"/>
      <c r="Y179" s="109"/>
      <c r="Z179" s="126"/>
      <c r="AA179" s="109"/>
      <c r="AB179" s="126"/>
      <c r="AC179" s="109"/>
      <c r="AD179" s="126"/>
      <c r="AE179" s="109"/>
      <c r="AF179" s="126"/>
      <c r="AG179" s="109"/>
      <c r="AH179" s="126"/>
      <c r="AI179" s="109"/>
      <c r="AJ179" s="126"/>
      <c r="AK179" s="109"/>
      <c r="AL179" s="126"/>
      <c r="AM179" s="51"/>
      <c r="AN179" s="378">
        <f t="shared" si="16"/>
        <v>62</v>
      </c>
    </row>
    <row r="180" spans="1:40" s="50" customFormat="1" ht="20.25" hidden="1" customHeight="1" thickBot="1" x14ac:dyDescent="0.4">
      <c r="A180" s="198">
        <f t="shared" ref="A180:A207" si="19">A179+1</f>
        <v>63</v>
      </c>
      <c r="B180" s="616" t="s">
        <v>650</v>
      </c>
      <c r="C180" s="67">
        <v>2008</v>
      </c>
      <c r="D180" s="178" t="s">
        <v>7</v>
      </c>
      <c r="E180" s="26">
        <f t="shared" si="18"/>
        <v>0</v>
      </c>
      <c r="F180" s="517"/>
      <c r="G180" s="555"/>
      <c r="H180" s="126"/>
      <c r="I180" s="109"/>
      <c r="J180" s="126"/>
      <c r="K180" s="109"/>
      <c r="L180" s="126"/>
      <c r="M180" s="109"/>
      <c r="N180" s="615" t="str">
        <f>IFERROR(VLOOKUP(B180,#REF!,2,FALSE),"")</f>
        <v/>
      </c>
      <c r="O180" s="109"/>
      <c r="P180" s="126"/>
      <c r="Q180" s="109"/>
      <c r="R180" s="126"/>
      <c r="S180" s="109"/>
      <c r="T180" s="126"/>
      <c r="U180" s="109"/>
      <c r="V180" s="126"/>
      <c r="W180" s="109"/>
      <c r="X180" s="126"/>
      <c r="Y180" s="109"/>
      <c r="Z180" s="126"/>
      <c r="AA180" s="109"/>
      <c r="AB180" s="126"/>
      <c r="AC180" s="109"/>
      <c r="AD180" s="126"/>
      <c r="AE180" s="109"/>
      <c r="AF180" s="126"/>
      <c r="AG180" s="109"/>
      <c r="AH180" s="126"/>
      <c r="AI180" s="109"/>
      <c r="AJ180" s="126"/>
      <c r="AK180" s="109"/>
      <c r="AL180" s="126"/>
      <c r="AM180" s="51"/>
      <c r="AN180" s="378">
        <f t="shared" ref="AN180:AN207" si="20">AN179+1</f>
        <v>63</v>
      </c>
    </row>
    <row r="181" spans="1:40" s="50" customFormat="1" ht="20.25" hidden="1" customHeight="1" thickBot="1" x14ac:dyDescent="0.4">
      <c r="A181" s="198">
        <f t="shared" si="19"/>
        <v>64</v>
      </c>
      <c r="B181" s="616" t="s">
        <v>182</v>
      </c>
      <c r="C181" s="67">
        <v>2009</v>
      </c>
      <c r="D181" s="96" t="s">
        <v>43</v>
      </c>
      <c r="E181" s="26">
        <f t="shared" si="18"/>
        <v>0</v>
      </c>
      <c r="F181" s="517"/>
      <c r="G181" s="555"/>
      <c r="H181" s="126"/>
      <c r="I181" s="109"/>
      <c r="J181" s="126"/>
      <c r="K181" s="109"/>
      <c r="L181" s="126"/>
      <c r="M181" s="109"/>
      <c r="N181" s="615" t="str">
        <f>IFERROR(VLOOKUP(B181,#REF!,2,FALSE),"")</f>
        <v/>
      </c>
      <c r="O181" s="109"/>
      <c r="P181" s="126"/>
      <c r="Q181" s="109"/>
      <c r="R181" s="126"/>
      <c r="S181" s="109"/>
      <c r="T181" s="126"/>
      <c r="U181" s="109"/>
      <c r="V181" s="126"/>
      <c r="W181" s="109"/>
      <c r="X181" s="126"/>
      <c r="Y181" s="109"/>
      <c r="Z181" s="126"/>
      <c r="AA181" s="109"/>
      <c r="AB181" s="126"/>
      <c r="AC181" s="109"/>
      <c r="AD181" s="126"/>
      <c r="AE181" s="109"/>
      <c r="AF181" s="126"/>
      <c r="AG181" s="109"/>
      <c r="AH181" s="126"/>
      <c r="AI181" s="109"/>
      <c r="AJ181" s="126"/>
      <c r="AK181" s="109"/>
      <c r="AL181" s="126"/>
      <c r="AM181" s="51"/>
      <c r="AN181" s="378">
        <f t="shared" si="20"/>
        <v>64</v>
      </c>
    </row>
    <row r="182" spans="1:40" s="50" customFormat="1" ht="20.25" hidden="1" customHeight="1" thickBot="1" x14ac:dyDescent="0.4">
      <c r="A182" s="198">
        <f t="shared" si="19"/>
        <v>65</v>
      </c>
      <c r="B182" s="616" t="s">
        <v>651</v>
      </c>
      <c r="C182" s="67">
        <v>2010</v>
      </c>
      <c r="D182" s="494" t="s">
        <v>340</v>
      </c>
      <c r="E182" s="26">
        <f t="shared" ref="E182:E216" si="21">I182+K182+M182+O182+Q182+S182+U182+W182+Y182+AA182+AC182+AE182+AG182+AI182+AK182+AM182</f>
        <v>0</v>
      </c>
      <c r="F182" s="517"/>
      <c r="G182" s="555"/>
      <c r="H182" s="126">
        <v>150</v>
      </c>
      <c r="I182" s="109">
        <v>0</v>
      </c>
      <c r="J182" s="126"/>
      <c r="K182" s="109"/>
      <c r="L182" s="126"/>
      <c r="M182" s="109"/>
      <c r="N182" s="615" t="str">
        <f>IFERROR(VLOOKUP(B182,#REF!,2,FALSE),"")</f>
        <v/>
      </c>
      <c r="O182" s="109"/>
      <c r="P182" s="126"/>
      <c r="Q182" s="109"/>
      <c r="R182" s="126"/>
      <c r="S182" s="109"/>
      <c r="T182" s="126"/>
      <c r="U182" s="109"/>
      <c r="V182" s="126"/>
      <c r="W182" s="109"/>
      <c r="X182" s="126"/>
      <c r="Y182" s="109"/>
      <c r="Z182" s="126"/>
      <c r="AA182" s="109"/>
      <c r="AB182" s="126"/>
      <c r="AC182" s="109"/>
      <c r="AD182" s="126"/>
      <c r="AE182" s="109"/>
      <c r="AF182" s="126"/>
      <c r="AG182" s="109"/>
      <c r="AH182" s="126"/>
      <c r="AI182" s="109"/>
      <c r="AJ182" s="126"/>
      <c r="AK182" s="109"/>
      <c r="AL182" s="126"/>
      <c r="AM182" s="51"/>
      <c r="AN182" s="378">
        <f t="shared" si="20"/>
        <v>65</v>
      </c>
    </row>
    <row r="183" spans="1:40" s="50" customFormat="1" ht="20.25" hidden="1" customHeight="1" thickBot="1" x14ac:dyDescent="0.4">
      <c r="A183" s="198">
        <f t="shared" si="19"/>
        <v>66</v>
      </c>
      <c r="B183" s="616" t="s">
        <v>50</v>
      </c>
      <c r="C183" s="67">
        <v>2008</v>
      </c>
      <c r="D183" s="136" t="s">
        <v>51</v>
      </c>
      <c r="E183" s="26">
        <f t="shared" si="21"/>
        <v>0</v>
      </c>
      <c r="F183" s="517"/>
      <c r="G183" s="555"/>
      <c r="H183" s="108"/>
      <c r="I183" s="109"/>
      <c r="J183" s="126"/>
      <c r="K183" s="109"/>
      <c r="L183" s="126"/>
      <c r="M183" s="109"/>
      <c r="N183" s="615" t="str">
        <f>IFERROR(VLOOKUP(B183,#REF!,2,FALSE),"")</f>
        <v/>
      </c>
      <c r="O183" s="109"/>
      <c r="P183" s="126"/>
      <c r="Q183" s="109"/>
      <c r="R183" s="126"/>
      <c r="S183" s="109"/>
      <c r="T183" s="126"/>
      <c r="U183" s="109"/>
      <c r="V183" s="126"/>
      <c r="W183" s="109"/>
      <c r="X183" s="126"/>
      <c r="Y183" s="109"/>
      <c r="Z183" s="126"/>
      <c r="AA183" s="109"/>
      <c r="AB183" s="126"/>
      <c r="AC183" s="109"/>
      <c r="AD183" s="126"/>
      <c r="AE183" s="109"/>
      <c r="AF183" s="126"/>
      <c r="AG183" s="109"/>
      <c r="AH183" s="126"/>
      <c r="AI183" s="109"/>
      <c r="AJ183" s="126"/>
      <c r="AK183" s="109"/>
      <c r="AL183" s="126"/>
      <c r="AM183" s="51"/>
      <c r="AN183" s="378">
        <f t="shared" si="20"/>
        <v>66</v>
      </c>
    </row>
    <row r="184" spans="1:40" s="50" customFormat="1" ht="20.25" hidden="1" customHeight="1" thickBot="1" x14ac:dyDescent="0.4">
      <c r="A184" s="198">
        <f t="shared" si="19"/>
        <v>67</v>
      </c>
      <c r="B184" s="616" t="s">
        <v>652</v>
      </c>
      <c r="C184" s="67">
        <v>2009</v>
      </c>
      <c r="D184" s="540" t="s">
        <v>7</v>
      </c>
      <c r="E184" s="26">
        <f t="shared" si="21"/>
        <v>0</v>
      </c>
      <c r="F184" s="517"/>
      <c r="G184" s="555"/>
      <c r="H184" s="126"/>
      <c r="I184" s="124"/>
      <c r="J184" s="126"/>
      <c r="K184" s="109"/>
      <c r="L184" s="126"/>
      <c r="M184" s="109"/>
      <c r="N184" s="615" t="str">
        <f>IFERROR(VLOOKUP(B184,#REF!,2,FALSE),"")</f>
        <v/>
      </c>
      <c r="O184" s="109"/>
      <c r="P184" s="126"/>
      <c r="Q184" s="109"/>
      <c r="R184" s="126"/>
      <c r="S184" s="109"/>
      <c r="T184" s="126"/>
      <c r="U184" s="109"/>
      <c r="V184" s="126"/>
      <c r="W184" s="109"/>
      <c r="X184" s="126"/>
      <c r="Y184" s="109"/>
      <c r="Z184" s="126"/>
      <c r="AA184" s="109"/>
      <c r="AB184" s="126"/>
      <c r="AC184" s="109"/>
      <c r="AD184" s="126"/>
      <c r="AE184" s="109"/>
      <c r="AF184" s="126"/>
      <c r="AG184" s="109"/>
      <c r="AH184" s="126"/>
      <c r="AI184" s="109"/>
      <c r="AJ184" s="126"/>
      <c r="AK184" s="109"/>
      <c r="AL184" s="126"/>
      <c r="AM184" s="51"/>
      <c r="AN184" s="378">
        <f t="shared" si="20"/>
        <v>67</v>
      </c>
    </row>
    <row r="185" spans="1:40" s="50" customFormat="1" ht="20.25" hidden="1" customHeight="1" thickBot="1" x14ac:dyDescent="0.4">
      <c r="A185" s="198">
        <f t="shared" si="19"/>
        <v>68</v>
      </c>
      <c r="B185" s="616" t="s">
        <v>653</v>
      </c>
      <c r="C185" s="67">
        <v>2008</v>
      </c>
      <c r="D185" s="131" t="s">
        <v>314</v>
      </c>
      <c r="E185" s="26">
        <f t="shared" si="21"/>
        <v>0</v>
      </c>
      <c r="F185" s="517"/>
      <c r="G185" s="555"/>
      <c r="H185" s="126"/>
      <c r="I185" s="109"/>
      <c r="J185" s="127"/>
      <c r="K185" s="111"/>
      <c r="L185" s="127"/>
      <c r="M185" s="111"/>
      <c r="N185" s="615" t="str">
        <f>IFERROR(VLOOKUP(B185,#REF!,2,FALSE),"")</f>
        <v/>
      </c>
      <c r="O185" s="111"/>
      <c r="P185" s="127"/>
      <c r="Q185" s="111"/>
      <c r="R185" s="127"/>
      <c r="S185" s="111"/>
      <c r="T185" s="127"/>
      <c r="U185" s="111"/>
      <c r="V185" s="127"/>
      <c r="W185" s="111"/>
      <c r="X185" s="127"/>
      <c r="Y185" s="111"/>
      <c r="Z185" s="127"/>
      <c r="AA185" s="111"/>
      <c r="AB185" s="127"/>
      <c r="AC185" s="111"/>
      <c r="AD185" s="127"/>
      <c r="AE185" s="111"/>
      <c r="AF185" s="127"/>
      <c r="AG185" s="111"/>
      <c r="AH185" s="127"/>
      <c r="AI185" s="111"/>
      <c r="AJ185" s="127"/>
      <c r="AK185" s="111"/>
      <c r="AL185" s="127"/>
      <c r="AM185" s="193"/>
      <c r="AN185" s="378">
        <f t="shared" si="20"/>
        <v>68</v>
      </c>
    </row>
    <row r="186" spans="1:40" s="50" customFormat="1" ht="20.25" hidden="1" customHeight="1" thickBot="1" x14ac:dyDescent="0.4">
      <c r="A186" s="198">
        <f t="shared" si="19"/>
        <v>69</v>
      </c>
      <c r="B186" s="616" t="s">
        <v>339</v>
      </c>
      <c r="C186" s="67">
        <v>2010</v>
      </c>
      <c r="D186" s="75" t="s">
        <v>340</v>
      </c>
      <c r="E186" s="26">
        <f t="shared" si="21"/>
        <v>0</v>
      </c>
      <c r="F186" s="517"/>
      <c r="G186" s="555"/>
      <c r="H186" s="126"/>
      <c r="I186" s="109"/>
      <c r="J186" s="127"/>
      <c r="K186" s="111"/>
      <c r="L186" s="127"/>
      <c r="M186" s="111"/>
      <c r="N186" s="615" t="str">
        <f>IFERROR(VLOOKUP(B186,#REF!,2,FALSE),"")</f>
        <v/>
      </c>
      <c r="O186" s="111"/>
      <c r="P186" s="127"/>
      <c r="Q186" s="111"/>
      <c r="R186" s="127"/>
      <c r="S186" s="111"/>
      <c r="T186" s="127"/>
      <c r="U186" s="111"/>
      <c r="V186" s="127"/>
      <c r="W186" s="111"/>
      <c r="X186" s="127"/>
      <c r="Y186" s="111"/>
      <c r="Z186" s="127"/>
      <c r="AA186" s="111"/>
      <c r="AB186" s="127"/>
      <c r="AC186" s="111"/>
      <c r="AD186" s="127"/>
      <c r="AE186" s="111"/>
      <c r="AF186" s="127"/>
      <c r="AG186" s="111"/>
      <c r="AH186" s="127"/>
      <c r="AI186" s="111"/>
      <c r="AJ186" s="127"/>
      <c r="AK186" s="111"/>
      <c r="AL186" s="127"/>
      <c r="AM186" s="193"/>
      <c r="AN186" s="378">
        <f t="shared" si="20"/>
        <v>69</v>
      </c>
    </row>
    <row r="187" spans="1:40" s="50" customFormat="1" ht="20.25" hidden="1" customHeight="1" thickBot="1" x14ac:dyDescent="0.4">
      <c r="A187" s="198">
        <f t="shared" si="19"/>
        <v>70</v>
      </c>
      <c r="B187" s="616" t="s">
        <v>655</v>
      </c>
      <c r="C187" s="67">
        <v>2008</v>
      </c>
      <c r="D187" s="151" t="s">
        <v>116</v>
      </c>
      <c r="E187" s="26">
        <f t="shared" si="21"/>
        <v>0</v>
      </c>
      <c r="F187" s="517"/>
      <c r="G187" s="555"/>
      <c r="H187" s="126"/>
      <c r="I187" s="109"/>
      <c r="J187" s="127"/>
      <c r="K187" s="111"/>
      <c r="L187" s="127"/>
      <c r="M187" s="111"/>
      <c r="N187" s="615" t="str">
        <f>IFERROR(VLOOKUP(B187,#REF!,2,FALSE),"")</f>
        <v/>
      </c>
      <c r="O187" s="111"/>
      <c r="P187" s="127"/>
      <c r="Q187" s="111"/>
      <c r="R187" s="127"/>
      <c r="S187" s="111"/>
      <c r="T187" s="127"/>
      <c r="U187" s="111"/>
      <c r="V187" s="127"/>
      <c r="W187" s="111"/>
      <c r="X187" s="127"/>
      <c r="Y187" s="111"/>
      <c r="Z187" s="127"/>
      <c r="AA187" s="111"/>
      <c r="AB187" s="127"/>
      <c r="AC187" s="111"/>
      <c r="AD187" s="127"/>
      <c r="AE187" s="111"/>
      <c r="AF187" s="127"/>
      <c r="AG187" s="111"/>
      <c r="AH187" s="127"/>
      <c r="AI187" s="111"/>
      <c r="AJ187" s="127"/>
      <c r="AK187" s="111"/>
      <c r="AL187" s="127"/>
      <c r="AM187" s="193"/>
      <c r="AN187" s="378">
        <f t="shared" si="20"/>
        <v>70</v>
      </c>
    </row>
    <row r="188" spans="1:40" s="50" customFormat="1" ht="20.25" hidden="1" customHeight="1" thickBot="1" x14ac:dyDescent="0.4">
      <c r="A188" s="198">
        <f t="shared" si="19"/>
        <v>71</v>
      </c>
      <c r="B188" s="616" t="s">
        <v>656</v>
      </c>
      <c r="C188" s="67">
        <v>2010</v>
      </c>
      <c r="D188" s="75" t="s">
        <v>75</v>
      </c>
      <c r="E188" s="26">
        <f t="shared" si="21"/>
        <v>0</v>
      </c>
      <c r="F188" s="517"/>
      <c r="G188" s="555"/>
      <c r="H188" s="126"/>
      <c r="I188" s="109"/>
      <c r="J188" s="127"/>
      <c r="K188" s="111"/>
      <c r="L188" s="127"/>
      <c r="M188" s="111"/>
      <c r="N188" s="615" t="str">
        <f>IFERROR(VLOOKUP(B188,#REF!,2,FALSE),"")</f>
        <v/>
      </c>
      <c r="O188" s="111"/>
      <c r="P188" s="127"/>
      <c r="Q188" s="111"/>
      <c r="R188" s="127"/>
      <c r="S188" s="111"/>
      <c r="T188" s="127"/>
      <c r="U188" s="111"/>
      <c r="V188" s="127"/>
      <c r="W188" s="111"/>
      <c r="X188" s="127"/>
      <c r="Y188" s="111"/>
      <c r="Z188" s="127"/>
      <c r="AA188" s="111"/>
      <c r="AB188" s="127"/>
      <c r="AC188" s="111"/>
      <c r="AD188" s="127"/>
      <c r="AE188" s="111"/>
      <c r="AF188" s="127"/>
      <c r="AG188" s="111"/>
      <c r="AH188" s="127"/>
      <c r="AI188" s="111"/>
      <c r="AJ188" s="127"/>
      <c r="AK188" s="111"/>
      <c r="AL188" s="127"/>
      <c r="AM188" s="193"/>
      <c r="AN188" s="378">
        <f t="shared" si="20"/>
        <v>71</v>
      </c>
    </row>
    <row r="189" spans="1:40" s="50" customFormat="1" ht="20.25" hidden="1" customHeight="1" thickBot="1" x14ac:dyDescent="0.4">
      <c r="A189" s="198">
        <f t="shared" si="19"/>
        <v>72</v>
      </c>
      <c r="B189" s="616" t="s">
        <v>657</v>
      </c>
      <c r="C189" s="67">
        <v>2009</v>
      </c>
      <c r="D189" s="178" t="s">
        <v>37</v>
      </c>
      <c r="E189" s="26">
        <f t="shared" si="21"/>
        <v>0</v>
      </c>
      <c r="F189" s="517"/>
      <c r="G189" s="555"/>
      <c r="H189" s="126"/>
      <c r="I189" s="109"/>
      <c r="J189" s="127"/>
      <c r="K189" s="111"/>
      <c r="L189" s="127"/>
      <c r="M189" s="111"/>
      <c r="N189" s="615" t="str">
        <f>IFERROR(VLOOKUP(B189,#REF!,2,FALSE),"")</f>
        <v/>
      </c>
      <c r="O189" s="111"/>
      <c r="P189" s="127"/>
      <c r="Q189" s="111"/>
      <c r="R189" s="127"/>
      <c r="S189" s="111"/>
      <c r="T189" s="127"/>
      <c r="U189" s="111"/>
      <c r="V189" s="127"/>
      <c r="W189" s="111"/>
      <c r="X189" s="127"/>
      <c r="Y189" s="111"/>
      <c r="Z189" s="127"/>
      <c r="AA189" s="111"/>
      <c r="AB189" s="127"/>
      <c r="AC189" s="111"/>
      <c r="AD189" s="127"/>
      <c r="AE189" s="111"/>
      <c r="AF189" s="127"/>
      <c r="AG189" s="111"/>
      <c r="AH189" s="127"/>
      <c r="AI189" s="111"/>
      <c r="AJ189" s="127"/>
      <c r="AK189" s="111"/>
      <c r="AL189" s="127"/>
      <c r="AM189" s="193"/>
      <c r="AN189" s="378">
        <f t="shared" si="20"/>
        <v>72</v>
      </c>
    </row>
    <row r="190" spans="1:40" s="50" customFormat="1" ht="20.25" hidden="1" customHeight="1" thickBot="1" x14ac:dyDescent="0.4">
      <c r="A190" s="198">
        <f t="shared" si="19"/>
        <v>73</v>
      </c>
      <c r="B190" s="616" t="s">
        <v>89</v>
      </c>
      <c r="C190" s="67">
        <v>2008</v>
      </c>
      <c r="D190" s="136" t="s">
        <v>60</v>
      </c>
      <c r="E190" s="26">
        <f t="shared" si="21"/>
        <v>0</v>
      </c>
      <c r="F190" s="517"/>
      <c r="G190" s="555"/>
      <c r="H190" s="126"/>
      <c r="I190" s="109"/>
      <c r="J190" s="127"/>
      <c r="K190" s="111"/>
      <c r="L190" s="127"/>
      <c r="M190" s="111"/>
      <c r="N190" s="615" t="str">
        <f>IFERROR(VLOOKUP(B190,#REF!,2,FALSE),"")</f>
        <v/>
      </c>
      <c r="O190" s="111"/>
      <c r="P190" s="127"/>
      <c r="Q190" s="111"/>
      <c r="R190" s="127"/>
      <c r="S190" s="111"/>
      <c r="T190" s="127"/>
      <c r="U190" s="111"/>
      <c r="V190" s="127"/>
      <c r="W190" s="111"/>
      <c r="X190" s="127"/>
      <c r="Y190" s="111"/>
      <c r="Z190" s="127"/>
      <c r="AA190" s="111"/>
      <c r="AB190" s="127"/>
      <c r="AC190" s="111"/>
      <c r="AD190" s="127"/>
      <c r="AE190" s="111"/>
      <c r="AF190" s="127"/>
      <c r="AG190" s="111"/>
      <c r="AH190" s="127"/>
      <c r="AI190" s="111"/>
      <c r="AJ190" s="127"/>
      <c r="AK190" s="111"/>
      <c r="AL190" s="127"/>
      <c r="AM190" s="193"/>
      <c r="AN190" s="378">
        <f t="shared" si="20"/>
        <v>73</v>
      </c>
    </row>
    <row r="191" spans="1:40" s="50" customFormat="1" ht="20.25" hidden="1" customHeight="1" thickBot="1" x14ac:dyDescent="0.4">
      <c r="A191" s="198">
        <f t="shared" si="19"/>
        <v>74</v>
      </c>
      <c r="B191" s="616" t="s">
        <v>658</v>
      </c>
      <c r="C191" s="67">
        <v>2009</v>
      </c>
      <c r="D191" s="178" t="s">
        <v>7</v>
      </c>
      <c r="E191" s="26">
        <f t="shared" si="21"/>
        <v>0</v>
      </c>
      <c r="F191" s="517"/>
      <c r="G191" s="555"/>
      <c r="H191" s="126">
        <v>152</v>
      </c>
      <c r="I191" s="109">
        <v>0</v>
      </c>
      <c r="J191" s="127"/>
      <c r="K191" s="111"/>
      <c r="L191" s="127"/>
      <c r="M191" s="111"/>
      <c r="N191" s="615" t="str">
        <f>IFERROR(VLOOKUP(B191,#REF!,2,FALSE),"")</f>
        <v/>
      </c>
      <c r="O191" s="111"/>
      <c r="P191" s="127"/>
      <c r="Q191" s="111"/>
      <c r="R191" s="127"/>
      <c r="S191" s="111"/>
      <c r="T191" s="127"/>
      <c r="U191" s="111"/>
      <c r="V191" s="127"/>
      <c r="W191" s="111"/>
      <c r="X191" s="127"/>
      <c r="Y191" s="111"/>
      <c r="Z191" s="127"/>
      <c r="AA191" s="111"/>
      <c r="AB191" s="127"/>
      <c r="AC191" s="111"/>
      <c r="AD191" s="127"/>
      <c r="AE191" s="111"/>
      <c r="AF191" s="127"/>
      <c r="AG191" s="111"/>
      <c r="AH191" s="127"/>
      <c r="AI191" s="111"/>
      <c r="AJ191" s="127"/>
      <c r="AK191" s="111"/>
      <c r="AL191" s="127"/>
      <c r="AM191" s="193"/>
      <c r="AN191" s="378">
        <f t="shared" si="20"/>
        <v>74</v>
      </c>
    </row>
    <row r="192" spans="1:40" s="50" customFormat="1" ht="20.25" hidden="1" customHeight="1" thickBot="1" x14ac:dyDescent="0.4">
      <c r="A192" s="198">
        <f t="shared" si="19"/>
        <v>75</v>
      </c>
      <c r="B192" s="616" t="s">
        <v>659</v>
      </c>
      <c r="C192" s="67">
        <v>2010</v>
      </c>
      <c r="D192" s="539" t="s">
        <v>573</v>
      </c>
      <c r="E192" s="26">
        <f t="shared" si="21"/>
        <v>0</v>
      </c>
      <c r="F192" s="517"/>
      <c r="G192" s="555"/>
      <c r="H192" s="126"/>
      <c r="I192" s="109"/>
      <c r="J192" s="127">
        <v>82</v>
      </c>
      <c r="K192" s="501">
        <v>0</v>
      </c>
      <c r="L192" s="127"/>
      <c r="M192" s="501"/>
      <c r="N192" s="615" t="str">
        <f>IFERROR(VLOOKUP(B192,#REF!,2,FALSE),"")</f>
        <v/>
      </c>
      <c r="O192" s="111"/>
      <c r="P192" s="127"/>
      <c r="Q192" s="111"/>
      <c r="R192" s="127"/>
      <c r="S192" s="111"/>
      <c r="T192" s="127"/>
      <c r="U192" s="111"/>
      <c r="V192" s="127"/>
      <c r="W192" s="111"/>
      <c r="X192" s="127"/>
      <c r="Y192" s="111"/>
      <c r="Z192" s="127"/>
      <c r="AA192" s="111"/>
      <c r="AB192" s="127"/>
      <c r="AC192" s="111"/>
      <c r="AD192" s="127"/>
      <c r="AE192" s="111"/>
      <c r="AF192" s="127"/>
      <c r="AG192" s="111"/>
      <c r="AH192" s="127"/>
      <c r="AI192" s="111"/>
      <c r="AJ192" s="127"/>
      <c r="AK192" s="111"/>
      <c r="AL192" s="127"/>
      <c r="AM192" s="193"/>
      <c r="AN192" s="378">
        <f t="shared" si="20"/>
        <v>75</v>
      </c>
    </row>
    <row r="193" spans="1:40" s="50" customFormat="1" ht="20.25" hidden="1" customHeight="1" thickBot="1" x14ac:dyDescent="0.4">
      <c r="A193" s="198">
        <f t="shared" si="19"/>
        <v>76</v>
      </c>
      <c r="B193" s="616" t="s">
        <v>438</v>
      </c>
      <c r="C193" s="67">
        <v>2008</v>
      </c>
      <c r="D193" s="342" t="s">
        <v>45</v>
      </c>
      <c r="E193" s="26">
        <f t="shared" si="21"/>
        <v>0</v>
      </c>
      <c r="F193" s="517"/>
      <c r="G193" s="555"/>
      <c r="H193" s="126"/>
      <c r="I193" s="109"/>
      <c r="J193" s="127"/>
      <c r="K193" s="111"/>
      <c r="L193" s="127"/>
      <c r="M193" s="111"/>
      <c r="N193" s="615" t="str">
        <f>IFERROR(VLOOKUP(B193,#REF!,2,FALSE),"")</f>
        <v/>
      </c>
      <c r="O193" s="111"/>
      <c r="P193" s="127"/>
      <c r="Q193" s="111"/>
      <c r="R193" s="127"/>
      <c r="S193" s="111"/>
      <c r="T193" s="127"/>
      <c r="U193" s="111"/>
      <c r="V193" s="127"/>
      <c r="W193" s="111"/>
      <c r="X193" s="127"/>
      <c r="Y193" s="111"/>
      <c r="Z193" s="127"/>
      <c r="AA193" s="111"/>
      <c r="AB193" s="127"/>
      <c r="AC193" s="111"/>
      <c r="AD193" s="127"/>
      <c r="AE193" s="111"/>
      <c r="AF193" s="127"/>
      <c r="AG193" s="111"/>
      <c r="AH193" s="127"/>
      <c r="AI193" s="111"/>
      <c r="AJ193" s="127"/>
      <c r="AK193" s="111"/>
      <c r="AL193" s="127"/>
      <c r="AM193" s="193"/>
      <c r="AN193" s="378">
        <f t="shared" si="20"/>
        <v>76</v>
      </c>
    </row>
    <row r="194" spans="1:40" s="50" customFormat="1" ht="20.25" hidden="1" customHeight="1" thickBot="1" x14ac:dyDescent="0.4">
      <c r="A194" s="198">
        <f t="shared" si="19"/>
        <v>77</v>
      </c>
      <c r="B194" s="616" t="s">
        <v>247</v>
      </c>
      <c r="C194" s="67">
        <v>2010</v>
      </c>
      <c r="D194" s="75" t="s">
        <v>248</v>
      </c>
      <c r="E194" s="26">
        <f t="shared" si="21"/>
        <v>0</v>
      </c>
      <c r="F194" s="517"/>
      <c r="G194" s="555"/>
      <c r="H194" s="126"/>
      <c r="I194" s="109"/>
      <c r="J194" s="127"/>
      <c r="K194" s="111"/>
      <c r="L194" s="127"/>
      <c r="M194" s="111"/>
      <c r="N194" s="615" t="str">
        <f>IFERROR(VLOOKUP(B194,#REF!,2,FALSE),"")</f>
        <v/>
      </c>
      <c r="O194" s="111"/>
      <c r="P194" s="127"/>
      <c r="Q194" s="111"/>
      <c r="R194" s="127"/>
      <c r="S194" s="111"/>
      <c r="T194" s="127"/>
      <c r="U194" s="111"/>
      <c r="V194" s="127"/>
      <c r="W194" s="111"/>
      <c r="X194" s="127"/>
      <c r="Y194" s="111"/>
      <c r="Z194" s="127"/>
      <c r="AA194" s="111"/>
      <c r="AB194" s="127"/>
      <c r="AC194" s="111"/>
      <c r="AD194" s="127"/>
      <c r="AE194" s="111"/>
      <c r="AF194" s="127"/>
      <c r="AG194" s="111"/>
      <c r="AH194" s="127"/>
      <c r="AI194" s="111"/>
      <c r="AJ194" s="127"/>
      <c r="AK194" s="111"/>
      <c r="AL194" s="127"/>
      <c r="AM194" s="193"/>
      <c r="AN194" s="378">
        <f t="shared" si="20"/>
        <v>77</v>
      </c>
    </row>
    <row r="195" spans="1:40" s="50" customFormat="1" ht="20.25" hidden="1" customHeight="1" thickBot="1" x14ac:dyDescent="0.4">
      <c r="A195" s="198">
        <f t="shared" si="19"/>
        <v>78</v>
      </c>
      <c r="B195" s="616" t="s">
        <v>660</v>
      </c>
      <c r="C195" s="67">
        <v>2009</v>
      </c>
      <c r="D195" s="178" t="s">
        <v>37</v>
      </c>
      <c r="E195" s="26">
        <f t="shared" si="21"/>
        <v>0</v>
      </c>
      <c r="F195" s="517"/>
      <c r="G195" s="555"/>
      <c r="H195" s="126"/>
      <c r="I195" s="109"/>
      <c r="J195" s="127"/>
      <c r="K195" s="111"/>
      <c r="L195" s="127"/>
      <c r="M195" s="111"/>
      <c r="N195" s="615" t="str">
        <f>IFERROR(VLOOKUP(B195,#REF!,2,FALSE),"")</f>
        <v/>
      </c>
      <c r="O195" s="111"/>
      <c r="P195" s="127"/>
      <c r="Q195" s="111"/>
      <c r="R195" s="127"/>
      <c r="S195" s="111"/>
      <c r="T195" s="127"/>
      <c r="U195" s="111"/>
      <c r="V195" s="127"/>
      <c r="W195" s="111"/>
      <c r="X195" s="127"/>
      <c r="Y195" s="111"/>
      <c r="Z195" s="127"/>
      <c r="AA195" s="111"/>
      <c r="AB195" s="127"/>
      <c r="AC195" s="111"/>
      <c r="AD195" s="127"/>
      <c r="AE195" s="111"/>
      <c r="AF195" s="127"/>
      <c r="AG195" s="111"/>
      <c r="AH195" s="127"/>
      <c r="AI195" s="111"/>
      <c r="AJ195" s="127"/>
      <c r="AK195" s="111"/>
      <c r="AL195" s="127"/>
      <c r="AM195" s="193"/>
      <c r="AN195" s="378">
        <f t="shared" si="20"/>
        <v>78</v>
      </c>
    </row>
    <row r="196" spans="1:40" s="50" customFormat="1" ht="20.25" hidden="1" customHeight="1" thickBot="1" x14ac:dyDescent="0.4">
      <c r="A196" s="198">
        <f t="shared" si="19"/>
        <v>79</v>
      </c>
      <c r="B196" s="616" t="s">
        <v>167</v>
      </c>
      <c r="C196" s="67">
        <v>2008</v>
      </c>
      <c r="D196" s="145" t="s">
        <v>22</v>
      </c>
      <c r="E196" s="26">
        <f t="shared" si="21"/>
        <v>0</v>
      </c>
      <c r="F196" s="517"/>
      <c r="G196" s="555"/>
      <c r="H196" s="126"/>
      <c r="I196" s="109"/>
      <c r="J196" s="127"/>
      <c r="K196" s="111"/>
      <c r="L196" s="127"/>
      <c r="M196" s="111"/>
      <c r="N196" s="615" t="str">
        <f>IFERROR(VLOOKUP(B196,#REF!,2,FALSE),"")</f>
        <v/>
      </c>
      <c r="O196" s="111"/>
      <c r="P196" s="127"/>
      <c r="Q196" s="111"/>
      <c r="R196" s="127"/>
      <c r="S196" s="111"/>
      <c r="T196" s="127"/>
      <c r="U196" s="111"/>
      <c r="V196" s="127"/>
      <c r="W196" s="111"/>
      <c r="X196" s="127"/>
      <c r="Y196" s="111"/>
      <c r="Z196" s="127"/>
      <c r="AA196" s="111"/>
      <c r="AB196" s="127"/>
      <c r="AC196" s="111"/>
      <c r="AD196" s="127"/>
      <c r="AE196" s="111"/>
      <c r="AF196" s="127"/>
      <c r="AG196" s="111"/>
      <c r="AH196" s="127"/>
      <c r="AI196" s="111"/>
      <c r="AJ196" s="127"/>
      <c r="AK196" s="111"/>
      <c r="AL196" s="127"/>
      <c r="AM196" s="193"/>
      <c r="AN196" s="378">
        <f t="shared" si="20"/>
        <v>79</v>
      </c>
    </row>
    <row r="197" spans="1:40" s="50" customFormat="1" ht="20.25" hidden="1" customHeight="1" thickBot="1" x14ac:dyDescent="0.4">
      <c r="A197" s="198">
        <f t="shared" si="19"/>
        <v>80</v>
      </c>
      <c r="B197" s="616" t="s">
        <v>142</v>
      </c>
      <c r="C197" s="67">
        <v>2010</v>
      </c>
      <c r="D197" s="75" t="s">
        <v>35</v>
      </c>
      <c r="E197" s="26">
        <f t="shared" si="21"/>
        <v>0</v>
      </c>
      <c r="F197" s="517"/>
      <c r="G197" s="555"/>
      <c r="H197" s="126"/>
      <c r="I197" s="109"/>
      <c r="J197" s="127"/>
      <c r="K197" s="111"/>
      <c r="L197" s="127"/>
      <c r="M197" s="111"/>
      <c r="N197" s="615" t="str">
        <f>IFERROR(VLOOKUP(B197,#REF!,2,FALSE),"")</f>
        <v/>
      </c>
      <c r="O197" s="111"/>
      <c r="P197" s="127"/>
      <c r="Q197" s="111"/>
      <c r="R197" s="127"/>
      <c r="S197" s="111"/>
      <c r="T197" s="127"/>
      <c r="U197" s="111"/>
      <c r="V197" s="127"/>
      <c r="W197" s="111"/>
      <c r="X197" s="127"/>
      <c r="Y197" s="111"/>
      <c r="Z197" s="127"/>
      <c r="AA197" s="111"/>
      <c r="AB197" s="127"/>
      <c r="AC197" s="111"/>
      <c r="AD197" s="127"/>
      <c r="AE197" s="111"/>
      <c r="AF197" s="127"/>
      <c r="AG197" s="111"/>
      <c r="AH197" s="127"/>
      <c r="AI197" s="111"/>
      <c r="AJ197" s="127"/>
      <c r="AK197" s="111"/>
      <c r="AL197" s="127"/>
      <c r="AM197" s="193"/>
      <c r="AN197" s="378">
        <f t="shared" si="20"/>
        <v>80</v>
      </c>
    </row>
    <row r="198" spans="1:40" s="50" customFormat="1" ht="20.25" hidden="1" customHeight="1" thickBot="1" x14ac:dyDescent="0.4">
      <c r="A198" s="198">
        <f t="shared" si="19"/>
        <v>81</v>
      </c>
      <c r="B198" s="616" t="s">
        <v>661</v>
      </c>
      <c r="C198" s="67">
        <v>2008</v>
      </c>
      <c r="D198" s="334" t="s">
        <v>33</v>
      </c>
      <c r="E198" s="26">
        <f t="shared" si="21"/>
        <v>0</v>
      </c>
      <c r="F198" s="517"/>
      <c r="G198" s="555"/>
      <c r="H198" s="126"/>
      <c r="I198" s="109"/>
      <c r="J198" s="127"/>
      <c r="K198" s="111"/>
      <c r="L198" s="127"/>
      <c r="M198" s="111"/>
      <c r="N198" s="615" t="str">
        <f>IFERROR(VLOOKUP(B198,#REF!,2,FALSE),"")</f>
        <v/>
      </c>
      <c r="O198" s="111"/>
      <c r="P198" s="127"/>
      <c r="Q198" s="111"/>
      <c r="R198" s="127"/>
      <c r="S198" s="111"/>
      <c r="T198" s="127"/>
      <c r="U198" s="111"/>
      <c r="V198" s="127"/>
      <c r="W198" s="111"/>
      <c r="X198" s="127"/>
      <c r="Y198" s="111"/>
      <c r="Z198" s="127"/>
      <c r="AA198" s="111"/>
      <c r="AB198" s="127"/>
      <c r="AC198" s="111"/>
      <c r="AD198" s="127"/>
      <c r="AE198" s="111"/>
      <c r="AF198" s="127"/>
      <c r="AG198" s="111"/>
      <c r="AH198" s="127"/>
      <c r="AI198" s="111"/>
      <c r="AJ198" s="127"/>
      <c r="AK198" s="111"/>
      <c r="AL198" s="127"/>
      <c r="AM198" s="193"/>
      <c r="AN198" s="378">
        <f t="shared" si="20"/>
        <v>81</v>
      </c>
    </row>
    <row r="199" spans="1:40" s="50" customFormat="1" ht="20.25" hidden="1" customHeight="1" thickBot="1" x14ac:dyDescent="0.4">
      <c r="A199" s="198">
        <f t="shared" si="19"/>
        <v>82</v>
      </c>
      <c r="B199" s="616" t="s">
        <v>168</v>
      </c>
      <c r="C199" s="67">
        <v>2008</v>
      </c>
      <c r="D199" s="145" t="s">
        <v>156</v>
      </c>
      <c r="E199" s="26">
        <f t="shared" si="21"/>
        <v>0</v>
      </c>
      <c r="F199" s="517"/>
      <c r="G199" s="555"/>
      <c r="H199" s="126"/>
      <c r="I199" s="109"/>
      <c r="J199" s="127"/>
      <c r="K199" s="111"/>
      <c r="L199" s="127"/>
      <c r="M199" s="111"/>
      <c r="N199" s="615" t="str">
        <f>IFERROR(VLOOKUP(B199,#REF!,2,FALSE),"")</f>
        <v/>
      </c>
      <c r="O199" s="111"/>
      <c r="P199" s="127"/>
      <c r="Q199" s="111"/>
      <c r="R199" s="127"/>
      <c r="S199" s="111"/>
      <c r="T199" s="127"/>
      <c r="U199" s="111"/>
      <c r="V199" s="127"/>
      <c r="W199" s="111"/>
      <c r="X199" s="127"/>
      <c r="Y199" s="111"/>
      <c r="Z199" s="127"/>
      <c r="AA199" s="111"/>
      <c r="AB199" s="127"/>
      <c r="AC199" s="111"/>
      <c r="AD199" s="127"/>
      <c r="AE199" s="111"/>
      <c r="AF199" s="127"/>
      <c r="AG199" s="111"/>
      <c r="AH199" s="127"/>
      <c r="AI199" s="111"/>
      <c r="AJ199" s="127"/>
      <c r="AK199" s="111"/>
      <c r="AL199" s="127"/>
      <c r="AM199" s="193"/>
      <c r="AN199" s="378">
        <f t="shared" si="20"/>
        <v>82</v>
      </c>
    </row>
    <row r="200" spans="1:40" s="50" customFormat="1" ht="20.25" hidden="1" customHeight="1" thickBot="1" x14ac:dyDescent="0.4">
      <c r="A200" s="198">
        <f t="shared" si="19"/>
        <v>83</v>
      </c>
      <c r="B200" s="616" t="s">
        <v>663</v>
      </c>
      <c r="C200" s="67">
        <v>2010</v>
      </c>
      <c r="D200" s="75" t="s">
        <v>18</v>
      </c>
      <c r="E200" s="26">
        <f t="shared" si="21"/>
        <v>0</v>
      </c>
      <c r="F200" s="517"/>
      <c r="G200" s="555"/>
      <c r="H200" s="126"/>
      <c r="I200" s="109"/>
      <c r="J200" s="127"/>
      <c r="K200" s="111"/>
      <c r="L200" s="127"/>
      <c r="M200" s="111"/>
      <c r="N200" s="615" t="str">
        <f>IFERROR(VLOOKUP(B200,#REF!,2,FALSE),"")</f>
        <v/>
      </c>
      <c r="O200" s="111"/>
      <c r="P200" s="127"/>
      <c r="Q200" s="111"/>
      <c r="R200" s="127"/>
      <c r="S200" s="111"/>
      <c r="T200" s="127"/>
      <c r="U200" s="111"/>
      <c r="V200" s="127"/>
      <c r="W200" s="111"/>
      <c r="X200" s="127"/>
      <c r="Y200" s="111"/>
      <c r="Z200" s="127"/>
      <c r="AA200" s="111"/>
      <c r="AB200" s="127"/>
      <c r="AC200" s="111"/>
      <c r="AD200" s="127"/>
      <c r="AE200" s="111"/>
      <c r="AF200" s="127"/>
      <c r="AG200" s="111"/>
      <c r="AH200" s="127"/>
      <c r="AI200" s="111"/>
      <c r="AJ200" s="127"/>
      <c r="AK200" s="111"/>
      <c r="AL200" s="127"/>
      <c r="AM200" s="193"/>
      <c r="AN200" s="378">
        <f t="shared" si="20"/>
        <v>83</v>
      </c>
    </row>
    <row r="201" spans="1:40" s="50" customFormat="1" ht="20.25" hidden="1" customHeight="1" thickBot="1" x14ac:dyDescent="0.4">
      <c r="A201" s="198">
        <f t="shared" si="19"/>
        <v>84</v>
      </c>
      <c r="B201" s="616" t="s">
        <v>341</v>
      </c>
      <c r="C201" s="67">
        <v>2010</v>
      </c>
      <c r="D201" s="75" t="s">
        <v>342</v>
      </c>
      <c r="E201" s="26">
        <f t="shared" si="21"/>
        <v>0</v>
      </c>
      <c r="F201" s="517"/>
      <c r="G201" s="555"/>
      <c r="H201" s="126"/>
      <c r="I201" s="109"/>
      <c r="J201" s="127"/>
      <c r="K201" s="111"/>
      <c r="L201" s="127"/>
      <c r="M201" s="111"/>
      <c r="N201" s="615" t="str">
        <f>IFERROR(VLOOKUP(B201,#REF!,2,FALSE),"")</f>
        <v/>
      </c>
      <c r="O201" s="111"/>
      <c r="P201" s="127"/>
      <c r="Q201" s="111"/>
      <c r="R201" s="127"/>
      <c r="S201" s="111"/>
      <c r="T201" s="127"/>
      <c r="U201" s="111"/>
      <c r="V201" s="127"/>
      <c r="W201" s="111"/>
      <c r="X201" s="127"/>
      <c r="Y201" s="111"/>
      <c r="Z201" s="127"/>
      <c r="AA201" s="111"/>
      <c r="AB201" s="127"/>
      <c r="AC201" s="111"/>
      <c r="AD201" s="127"/>
      <c r="AE201" s="111"/>
      <c r="AF201" s="127"/>
      <c r="AG201" s="111"/>
      <c r="AH201" s="127"/>
      <c r="AI201" s="111"/>
      <c r="AJ201" s="127"/>
      <c r="AK201" s="111"/>
      <c r="AL201" s="127"/>
      <c r="AM201" s="193"/>
      <c r="AN201" s="378">
        <f t="shared" si="20"/>
        <v>84</v>
      </c>
    </row>
    <row r="202" spans="1:40" s="50" customFormat="1" ht="20.25" hidden="1" customHeight="1" thickBot="1" x14ac:dyDescent="0.4">
      <c r="A202" s="198">
        <f t="shared" si="19"/>
        <v>85</v>
      </c>
      <c r="B202" s="616" t="s">
        <v>253</v>
      </c>
      <c r="C202" s="67">
        <v>2009</v>
      </c>
      <c r="D202" s="414" t="s">
        <v>10</v>
      </c>
      <c r="E202" s="26">
        <f t="shared" si="21"/>
        <v>0</v>
      </c>
      <c r="F202" s="517"/>
      <c r="G202" s="555"/>
      <c r="H202" s="126"/>
      <c r="I202" s="109"/>
      <c r="J202" s="127"/>
      <c r="K202" s="111"/>
      <c r="L202" s="127"/>
      <c r="M202" s="111"/>
      <c r="N202" s="615" t="str">
        <f>IFERROR(VLOOKUP(B202,#REF!,2,FALSE),"")</f>
        <v/>
      </c>
      <c r="O202" s="111"/>
      <c r="P202" s="127"/>
      <c r="Q202" s="111"/>
      <c r="R202" s="127"/>
      <c r="S202" s="111"/>
      <c r="T202" s="127"/>
      <c r="U202" s="111"/>
      <c r="V202" s="127"/>
      <c r="W202" s="111"/>
      <c r="X202" s="127"/>
      <c r="Y202" s="111"/>
      <c r="Z202" s="127"/>
      <c r="AA202" s="111"/>
      <c r="AB202" s="127"/>
      <c r="AC202" s="111"/>
      <c r="AD202" s="127"/>
      <c r="AE202" s="111"/>
      <c r="AF202" s="127"/>
      <c r="AG202" s="111"/>
      <c r="AH202" s="127"/>
      <c r="AI202" s="111"/>
      <c r="AJ202" s="127"/>
      <c r="AK202" s="111"/>
      <c r="AL202" s="127"/>
      <c r="AM202" s="193"/>
      <c r="AN202" s="378">
        <f t="shared" si="20"/>
        <v>85</v>
      </c>
    </row>
    <row r="203" spans="1:40" s="50" customFormat="1" ht="20.25" hidden="1" customHeight="1" thickBot="1" x14ac:dyDescent="0.4">
      <c r="A203" s="198">
        <f t="shared" si="19"/>
        <v>86</v>
      </c>
      <c r="B203" s="616" t="s">
        <v>664</v>
      </c>
      <c r="C203" s="67">
        <v>2009</v>
      </c>
      <c r="D203" s="414" t="s">
        <v>18</v>
      </c>
      <c r="E203" s="26">
        <f t="shared" si="21"/>
        <v>0</v>
      </c>
      <c r="F203" s="517"/>
      <c r="G203" s="555"/>
      <c r="H203" s="126"/>
      <c r="I203" s="109"/>
      <c r="J203" s="127"/>
      <c r="K203" s="111"/>
      <c r="L203" s="127"/>
      <c r="M203" s="111"/>
      <c r="N203" s="615" t="str">
        <f>IFERROR(VLOOKUP(B203,#REF!,2,FALSE),"")</f>
        <v/>
      </c>
      <c r="O203" s="111"/>
      <c r="P203" s="127"/>
      <c r="Q203" s="111"/>
      <c r="R203" s="127"/>
      <c r="S203" s="111"/>
      <c r="T203" s="127"/>
      <c r="U203" s="111"/>
      <c r="V203" s="127"/>
      <c r="W203" s="111"/>
      <c r="X203" s="127"/>
      <c r="Y203" s="111"/>
      <c r="Z203" s="127"/>
      <c r="AA203" s="111"/>
      <c r="AB203" s="127"/>
      <c r="AC203" s="111"/>
      <c r="AD203" s="127"/>
      <c r="AE203" s="111"/>
      <c r="AF203" s="127"/>
      <c r="AG203" s="111"/>
      <c r="AH203" s="127"/>
      <c r="AI203" s="111"/>
      <c r="AJ203" s="127"/>
      <c r="AK203" s="111"/>
      <c r="AL203" s="127"/>
      <c r="AM203" s="193"/>
      <c r="AN203" s="378">
        <f t="shared" si="20"/>
        <v>86</v>
      </c>
    </row>
    <row r="204" spans="1:40" s="50" customFormat="1" ht="20.25" hidden="1" customHeight="1" thickBot="1" x14ac:dyDescent="0.4">
      <c r="A204" s="198">
        <f t="shared" si="19"/>
        <v>87</v>
      </c>
      <c r="B204" s="616" t="s">
        <v>665</v>
      </c>
      <c r="C204" s="67">
        <v>2010</v>
      </c>
      <c r="D204" s="75" t="s">
        <v>27</v>
      </c>
      <c r="E204" s="26">
        <f t="shared" si="21"/>
        <v>0</v>
      </c>
      <c r="F204" s="517"/>
      <c r="G204" s="555"/>
      <c r="H204" s="126">
        <v>150</v>
      </c>
      <c r="I204" s="109">
        <v>0</v>
      </c>
      <c r="J204" s="127"/>
      <c r="K204" s="111"/>
      <c r="L204" s="127">
        <v>233</v>
      </c>
      <c r="M204" s="501">
        <v>0</v>
      </c>
      <c r="N204" s="615" t="str">
        <f>IFERROR(VLOOKUP(B204,#REF!,2,FALSE),"")</f>
        <v/>
      </c>
      <c r="O204" s="111"/>
      <c r="P204" s="127"/>
      <c r="Q204" s="111"/>
      <c r="R204" s="127"/>
      <c r="S204" s="111"/>
      <c r="T204" s="127"/>
      <c r="U204" s="111"/>
      <c r="V204" s="127"/>
      <c r="W204" s="111"/>
      <c r="X204" s="127"/>
      <c r="Y204" s="111"/>
      <c r="Z204" s="127"/>
      <c r="AA204" s="111"/>
      <c r="AB204" s="127"/>
      <c r="AC204" s="111"/>
      <c r="AD204" s="127"/>
      <c r="AE204" s="111"/>
      <c r="AF204" s="127"/>
      <c r="AG204" s="111"/>
      <c r="AH204" s="127"/>
      <c r="AI204" s="111"/>
      <c r="AJ204" s="127"/>
      <c r="AK204" s="111"/>
      <c r="AL204" s="127"/>
      <c r="AM204" s="193"/>
      <c r="AN204" s="378">
        <f t="shared" si="20"/>
        <v>87</v>
      </c>
    </row>
    <row r="205" spans="1:40" s="50" customFormat="1" ht="20.25" hidden="1" customHeight="1" thickBot="1" x14ac:dyDescent="0.4">
      <c r="A205" s="198">
        <f t="shared" si="19"/>
        <v>88</v>
      </c>
      <c r="B205" s="616" t="s">
        <v>666</v>
      </c>
      <c r="C205" s="67">
        <v>2010</v>
      </c>
      <c r="D205" s="75" t="s">
        <v>60</v>
      </c>
      <c r="E205" s="26">
        <f t="shared" si="21"/>
        <v>0</v>
      </c>
      <c r="F205" s="517"/>
      <c r="G205" s="555"/>
      <c r="H205" s="126"/>
      <c r="I205" s="109"/>
      <c r="J205" s="127"/>
      <c r="K205" s="111"/>
      <c r="L205" s="127"/>
      <c r="M205" s="111"/>
      <c r="N205" s="615" t="str">
        <f>IFERROR(VLOOKUP(B205,#REF!,2,FALSE),"")</f>
        <v/>
      </c>
      <c r="O205" s="111"/>
      <c r="P205" s="127"/>
      <c r="Q205" s="111"/>
      <c r="R205" s="127"/>
      <c r="S205" s="111"/>
      <c r="T205" s="127"/>
      <c r="U205" s="111"/>
      <c r="V205" s="127"/>
      <c r="W205" s="111"/>
      <c r="X205" s="127"/>
      <c r="Y205" s="111"/>
      <c r="Z205" s="127"/>
      <c r="AA205" s="111"/>
      <c r="AB205" s="127"/>
      <c r="AC205" s="111"/>
      <c r="AD205" s="127"/>
      <c r="AE205" s="111"/>
      <c r="AF205" s="127"/>
      <c r="AG205" s="111"/>
      <c r="AH205" s="127"/>
      <c r="AI205" s="111"/>
      <c r="AJ205" s="127"/>
      <c r="AK205" s="111"/>
      <c r="AL205" s="127"/>
      <c r="AM205" s="193"/>
      <c r="AN205" s="378">
        <f t="shared" si="20"/>
        <v>88</v>
      </c>
    </row>
    <row r="206" spans="1:40" s="50" customFormat="1" ht="20.25" hidden="1" customHeight="1" thickBot="1" x14ac:dyDescent="0.4">
      <c r="A206" s="198">
        <f t="shared" si="19"/>
        <v>89</v>
      </c>
      <c r="B206" s="616" t="s">
        <v>667</v>
      </c>
      <c r="C206" s="67">
        <v>2008</v>
      </c>
      <c r="D206" s="180" t="s">
        <v>60</v>
      </c>
      <c r="E206" s="26">
        <f t="shared" si="21"/>
        <v>0</v>
      </c>
      <c r="F206" s="517"/>
      <c r="G206" s="555"/>
      <c r="H206" s="126"/>
      <c r="I206" s="109"/>
      <c r="J206" s="127"/>
      <c r="K206" s="111"/>
      <c r="L206" s="127"/>
      <c r="M206" s="111"/>
      <c r="N206" s="615" t="str">
        <f>IFERROR(VLOOKUP(B206,#REF!,2,FALSE),"")</f>
        <v/>
      </c>
      <c r="O206" s="111"/>
      <c r="P206" s="127"/>
      <c r="Q206" s="111"/>
      <c r="R206" s="127"/>
      <c r="S206" s="111"/>
      <c r="T206" s="127"/>
      <c r="U206" s="111"/>
      <c r="V206" s="127"/>
      <c r="W206" s="111"/>
      <c r="X206" s="127"/>
      <c r="Y206" s="111"/>
      <c r="Z206" s="127"/>
      <c r="AA206" s="111"/>
      <c r="AB206" s="127"/>
      <c r="AC206" s="111"/>
      <c r="AD206" s="127"/>
      <c r="AE206" s="111"/>
      <c r="AF206" s="127"/>
      <c r="AG206" s="111"/>
      <c r="AH206" s="127"/>
      <c r="AI206" s="111"/>
      <c r="AJ206" s="127"/>
      <c r="AK206" s="111"/>
      <c r="AL206" s="127"/>
      <c r="AM206" s="193"/>
      <c r="AN206" s="378">
        <f t="shared" si="20"/>
        <v>89</v>
      </c>
    </row>
    <row r="207" spans="1:40" s="50" customFormat="1" ht="20.25" hidden="1" customHeight="1" thickBot="1" x14ac:dyDescent="0.4">
      <c r="A207" s="198">
        <f t="shared" si="19"/>
        <v>90</v>
      </c>
      <c r="B207" s="616" t="s">
        <v>669</v>
      </c>
      <c r="C207" s="67">
        <v>2008</v>
      </c>
      <c r="D207" s="166" t="s">
        <v>11</v>
      </c>
      <c r="E207" s="26">
        <f t="shared" si="21"/>
        <v>0</v>
      </c>
      <c r="F207" s="517"/>
      <c r="G207" s="555"/>
      <c r="H207" s="126"/>
      <c r="I207" s="109"/>
      <c r="J207" s="127"/>
      <c r="K207" s="111"/>
      <c r="L207" s="127"/>
      <c r="M207" s="111"/>
      <c r="N207" s="615" t="str">
        <f>IFERROR(VLOOKUP(B207,#REF!,2,FALSE),"")</f>
        <v/>
      </c>
      <c r="O207" s="111"/>
      <c r="P207" s="127"/>
      <c r="Q207" s="111"/>
      <c r="R207" s="127"/>
      <c r="S207" s="111"/>
      <c r="T207" s="127"/>
      <c r="U207" s="111"/>
      <c r="V207" s="127"/>
      <c r="W207" s="111"/>
      <c r="X207" s="127"/>
      <c r="Y207" s="111"/>
      <c r="Z207" s="127"/>
      <c r="AA207" s="111"/>
      <c r="AB207" s="127"/>
      <c r="AC207" s="111"/>
      <c r="AD207" s="127"/>
      <c r="AE207" s="111"/>
      <c r="AF207" s="127"/>
      <c r="AG207" s="111"/>
      <c r="AH207" s="127"/>
      <c r="AI207" s="111"/>
      <c r="AJ207" s="127"/>
      <c r="AK207" s="111"/>
      <c r="AL207" s="127"/>
      <c r="AM207" s="193"/>
      <c r="AN207" s="378">
        <f t="shared" si="20"/>
        <v>90</v>
      </c>
    </row>
    <row r="208" spans="1:40" s="50" customFormat="1" ht="20.25" hidden="1" customHeight="1" thickBot="1" x14ac:dyDescent="0.4">
      <c r="A208" s="405"/>
      <c r="B208" s="616" t="s">
        <v>185</v>
      </c>
      <c r="C208" s="67">
        <v>2008</v>
      </c>
      <c r="D208" s="393" t="s">
        <v>26</v>
      </c>
      <c r="E208" s="26">
        <f t="shared" si="21"/>
        <v>0</v>
      </c>
      <c r="F208" s="517"/>
      <c r="G208" s="556"/>
      <c r="H208" s="127"/>
      <c r="I208" s="111"/>
      <c r="J208" s="127"/>
      <c r="K208" s="111"/>
      <c r="L208" s="127"/>
      <c r="M208" s="111"/>
      <c r="N208" s="615" t="str">
        <f>IFERROR(VLOOKUP(B208,#REF!,2,FALSE),"")</f>
        <v/>
      </c>
      <c r="O208" s="111"/>
      <c r="P208" s="127"/>
      <c r="Q208" s="111"/>
      <c r="R208" s="127"/>
      <c r="S208" s="111"/>
      <c r="T208" s="127"/>
      <c r="U208" s="111"/>
      <c r="V208" s="127"/>
      <c r="W208" s="111"/>
      <c r="X208" s="127"/>
      <c r="Y208" s="111"/>
      <c r="Z208" s="127"/>
      <c r="AA208" s="111"/>
      <c r="AB208" s="127"/>
      <c r="AC208" s="111"/>
      <c r="AD208" s="127"/>
      <c r="AE208" s="111"/>
      <c r="AF208" s="127"/>
      <c r="AG208" s="111"/>
      <c r="AH208" s="127"/>
      <c r="AI208" s="111"/>
      <c r="AJ208" s="127"/>
      <c r="AK208" s="111"/>
      <c r="AL208" s="127"/>
      <c r="AM208" s="193"/>
      <c r="AN208" s="378"/>
    </row>
    <row r="209" spans="1:42" s="50" customFormat="1" ht="20.25" hidden="1" customHeight="1" thickBot="1" x14ac:dyDescent="0.4">
      <c r="A209" s="405"/>
      <c r="B209" s="616" t="s">
        <v>670</v>
      </c>
      <c r="C209" s="67">
        <v>2010</v>
      </c>
      <c r="D209" s="75" t="s">
        <v>37</v>
      </c>
      <c r="E209" s="26">
        <f t="shared" si="21"/>
        <v>0</v>
      </c>
      <c r="F209" s="517"/>
      <c r="G209" s="556"/>
      <c r="H209" s="127"/>
      <c r="I209" s="111"/>
      <c r="J209" s="127"/>
      <c r="K209" s="111"/>
      <c r="L209" s="127"/>
      <c r="M209" s="111"/>
      <c r="N209" s="615" t="str">
        <f>IFERROR(VLOOKUP(B209,#REF!,2,FALSE),"")</f>
        <v/>
      </c>
      <c r="O209" s="111"/>
      <c r="P209" s="127"/>
      <c r="Q209" s="111"/>
      <c r="R209" s="127"/>
      <c r="S209" s="111"/>
      <c r="T209" s="127"/>
      <c r="U209" s="111"/>
      <c r="V209" s="127"/>
      <c r="W209" s="111"/>
      <c r="X209" s="127"/>
      <c r="Y209" s="111"/>
      <c r="Z209" s="127"/>
      <c r="AA209" s="111"/>
      <c r="AB209" s="127"/>
      <c r="AC209" s="111"/>
      <c r="AD209" s="127"/>
      <c r="AE209" s="111"/>
      <c r="AF209" s="127"/>
      <c r="AG209" s="111"/>
      <c r="AH209" s="127"/>
      <c r="AI209" s="111"/>
      <c r="AJ209" s="127"/>
      <c r="AK209" s="111"/>
      <c r="AL209" s="127"/>
      <c r="AM209" s="193"/>
      <c r="AN209" s="378"/>
    </row>
    <row r="210" spans="1:42" s="50" customFormat="1" ht="20.25" hidden="1" customHeight="1" thickBot="1" x14ac:dyDescent="0.4">
      <c r="A210" s="405"/>
      <c r="B210" s="616" t="s">
        <v>671</v>
      </c>
      <c r="C210" s="67">
        <v>2009</v>
      </c>
      <c r="D210" s="366" t="s">
        <v>11</v>
      </c>
      <c r="E210" s="26">
        <f t="shared" si="21"/>
        <v>0</v>
      </c>
      <c r="F210" s="517"/>
      <c r="G210" s="556"/>
      <c r="H210" s="127"/>
      <c r="I210" s="111"/>
      <c r="J210" s="127"/>
      <c r="K210" s="111"/>
      <c r="L210" s="127"/>
      <c r="M210" s="111"/>
      <c r="N210" s="615" t="str">
        <f>IFERROR(VLOOKUP(B210,#REF!,2,FALSE),"")</f>
        <v/>
      </c>
      <c r="O210" s="111"/>
      <c r="P210" s="127"/>
      <c r="Q210" s="111"/>
      <c r="R210" s="127"/>
      <c r="S210" s="111"/>
      <c r="T210" s="127"/>
      <c r="U210" s="111"/>
      <c r="V210" s="127"/>
      <c r="W210" s="111"/>
      <c r="X210" s="127"/>
      <c r="Y210" s="111"/>
      <c r="Z210" s="127"/>
      <c r="AA210" s="111"/>
      <c r="AB210" s="127"/>
      <c r="AC210" s="111"/>
      <c r="AD210" s="127"/>
      <c r="AE210" s="111"/>
      <c r="AF210" s="127"/>
      <c r="AG210" s="111"/>
      <c r="AH210" s="127"/>
      <c r="AI210" s="111"/>
      <c r="AJ210" s="127"/>
      <c r="AK210" s="111"/>
      <c r="AL210" s="127"/>
      <c r="AM210" s="193"/>
      <c r="AN210" s="378"/>
    </row>
    <row r="211" spans="1:42" s="50" customFormat="1" ht="20.25" hidden="1" customHeight="1" thickBot="1" x14ac:dyDescent="0.4">
      <c r="A211" s="405"/>
      <c r="B211" s="616" t="s">
        <v>173</v>
      </c>
      <c r="C211" s="67">
        <v>2009</v>
      </c>
      <c r="D211" s="144" t="s">
        <v>33</v>
      </c>
      <c r="E211" s="26">
        <f t="shared" si="21"/>
        <v>0</v>
      </c>
      <c r="F211" s="517"/>
      <c r="G211" s="556"/>
      <c r="H211" s="127"/>
      <c r="I211" s="111"/>
      <c r="J211" s="127"/>
      <c r="K211" s="111"/>
      <c r="L211" s="127"/>
      <c r="M211" s="111"/>
      <c r="N211" s="615" t="str">
        <f>IFERROR(VLOOKUP(B211,#REF!,2,FALSE),"")</f>
        <v/>
      </c>
      <c r="O211" s="111"/>
      <c r="P211" s="127"/>
      <c r="Q211" s="111"/>
      <c r="R211" s="127"/>
      <c r="S211" s="111"/>
      <c r="T211" s="127"/>
      <c r="U211" s="111"/>
      <c r="V211" s="127"/>
      <c r="W211" s="111"/>
      <c r="X211" s="127"/>
      <c r="Y211" s="111"/>
      <c r="Z211" s="127"/>
      <c r="AA211" s="111"/>
      <c r="AB211" s="127"/>
      <c r="AC211" s="111"/>
      <c r="AD211" s="127"/>
      <c r="AE211" s="111"/>
      <c r="AF211" s="127"/>
      <c r="AG211" s="111"/>
      <c r="AH211" s="127"/>
      <c r="AI211" s="111"/>
      <c r="AJ211" s="127"/>
      <c r="AK211" s="111"/>
      <c r="AL211" s="127"/>
      <c r="AM211" s="193"/>
      <c r="AN211" s="378"/>
    </row>
    <row r="212" spans="1:42" s="50" customFormat="1" ht="20.25" hidden="1" customHeight="1" thickBot="1" x14ac:dyDescent="0.4">
      <c r="A212" s="405"/>
      <c r="B212" s="616" t="s">
        <v>672</v>
      </c>
      <c r="C212" s="67">
        <v>2010</v>
      </c>
      <c r="D212" s="75" t="s">
        <v>60</v>
      </c>
      <c r="E212" s="26">
        <f t="shared" si="21"/>
        <v>0</v>
      </c>
      <c r="F212" s="517"/>
      <c r="G212" s="556"/>
      <c r="H212" s="127"/>
      <c r="I212" s="111"/>
      <c r="J212" s="127"/>
      <c r="K212" s="111"/>
      <c r="L212" s="127"/>
      <c r="M212" s="111"/>
      <c r="N212" s="615" t="str">
        <f>IFERROR(VLOOKUP(B212,#REF!,2,FALSE),"")</f>
        <v/>
      </c>
      <c r="O212" s="111"/>
      <c r="P212" s="127"/>
      <c r="Q212" s="111"/>
      <c r="R212" s="127"/>
      <c r="S212" s="111"/>
      <c r="T212" s="127"/>
      <c r="U212" s="111"/>
      <c r="V212" s="127"/>
      <c r="W212" s="111"/>
      <c r="X212" s="127"/>
      <c r="Y212" s="111"/>
      <c r="Z212" s="127"/>
      <c r="AA212" s="111"/>
      <c r="AB212" s="127"/>
      <c r="AC212" s="111"/>
      <c r="AD212" s="127"/>
      <c r="AE212" s="111"/>
      <c r="AF212" s="127"/>
      <c r="AG212" s="111"/>
      <c r="AH212" s="127"/>
      <c r="AI212" s="111"/>
      <c r="AJ212" s="127"/>
      <c r="AK212" s="111"/>
      <c r="AL212" s="127"/>
      <c r="AM212" s="193"/>
      <c r="AN212" s="378"/>
    </row>
    <row r="213" spans="1:42" s="50" customFormat="1" ht="20.25" hidden="1" customHeight="1" thickBot="1" x14ac:dyDescent="0.4">
      <c r="A213" s="405"/>
      <c r="B213" s="616" t="s">
        <v>673</v>
      </c>
      <c r="C213" s="67">
        <v>2008</v>
      </c>
      <c r="D213" s="131" t="s">
        <v>60</v>
      </c>
      <c r="E213" s="26">
        <f t="shared" si="21"/>
        <v>0</v>
      </c>
      <c r="F213" s="517"/>
      <c r="G213" s="556"/>
      <c r="H213" s="127"/>
      <c r="I213" s="111"/>
      <c r="J213" s="127"/>
      <c r="K213" s="111"/>
      <c r="L213" s="127"/>
      <c r="M213" s="111"/>
      <c r="N213" s="615" t="str">
        <f>IFERROR(VLOOKUP(B213,#REF!,2,FALSE),"")</f>
        <v/>
      </c>
      <c r="O213" s="111"/>
      <c r="P213" s="127"/>
      <c r="Q213" s="111"/>
      <c r="R213" s="127"/>
      <c r="S213" s="111"/>
      <c r="T213" s="127"/>
      <c r="U213" s="111"/>
      <c r="V213" s="127"/>
      <c r="W213" s="111"/>
      <c r="X213" s="127"/>
      <c r="Y213" s="111"/>
      <c r="Z213" s="127"/>
      <c r="AA213" s="111"/>
      <c r="AB213" s="127"/>
      <c r="AC213" s="111"/>
      <c r="AD213" s="127"/>
      <c r="AE213" s="111"/>
      <c r="AF213" s="127"/>
      <c r="AG213" s="111"/>
      <c r="AH213" s="127"/>
      <c r="AI213" s="111"/>
      <c r="AJ213" s="127"/>
      <c r="AK213" s="111"/>
      <c r="AL213" s="127"/>
      <c r="AM213" s="193"/>
      <c r="AN213" s="378"/>
    </row>
    <row r="214" spans="1:42" s="50" customFormat="1" ht="20.25" hidden="1" customHeight="1" thickBot="1" x14ac:dyDescent="0.4">
      <c r="A214" s="405"/>
      <c r="B214" s="616" t="s">
        <v>333</v>
      </c>
      <c r="C214" s="67">
        <v>2008</v>
      </c>
      <c r="D214" s="541" t="s">
        <v>32</v>
      </c>
      <c r="E214" s="26">
        <f t="shared" si="21"/>
        <v>0</v>
      </c>
      <c r="F214" s="517"/>
      <c r="G214" s="556"/>
      <c r="H214" s="127"/>
      <c r="I214" s="111"/>
      <c r="J214" s="127"/>
      <c r="K214" s="111"/>
      <c r="L214" s="127"/>
      <c r="M214" s="111"/>
      <c r="N214" s="615" t="str">
        <f>IFERROR(VLOOKUP(B214,#REF!,2,FALSE),"")</f>
        <v/>
      </c>
      <c r="O214" s="111"/>
      <c r="P214" s="127"/>
      <c r="Q214" s="111"/>
      <c r="R214" s="127"/>
      <c r="S214" s="111"/>
      <c r="T214" s="127"/>
      <c r="U214" s="111"/>
      <c r="V214" s="127"/>
      <c r="W214" s="111"/>
      <c r="X214" s="127"/>
      <c r="Y214" s="111"/>
      <c r="Z214" s="127"/>
      <c r="AA214" s="111"/>
      <c r="AB214" s="127"/>
      <c r="AC214" s="111"/>
      <c r="AD214" s="127"/>
      <c r="AE214" s="111"/>
      <c r="AF214" s="127"/>
      <c r="AG214" s="111"/>
      <c r="AH214" s="127"/>
      <c r="AI214" s="111"/>
      <c r="AJ214" s="127"/>
      <c r="AK214" s="111"/>
      <c r="AL214" s="127"/>
      <c r="AM214" s="193"/>
      <c r="AN214" s="378"/>
    </row>
    <row r="215" spans="1:42" s="50" customFormat="1" ht="20.25" hidden="1" customHeight="1" thickBot="1" x14ac:dyDescent="0.4">
      <c r="A215" s="405"/>
      <c r="B215" s="616" t="s">
        <v>206</v>
      </c>
      <c r="C215" s="67">
        <v>2009</v>
      </c>
      <c r="D215" s="619" t="s">
        <v>27</v>
      </c>
      <c r="E215" s="618">
        <f t="shared" si="21"/>
        <v>0</v>
      </c>
      <c r="F215" s="517"/>
      <c r="G215" s="556"/>
      <c r="H215" s="127"/>
      <c r="I215" s="111"/>
      <c r="J215" s="110"/>
      <c r="K215" s="111"/>
      <c r="L215" s="127"/>
      <c r="M215" s="111"/>
      <c r="N215" s="127"/>
      <c r="O215" s="111"/>
      <c r="P215" s="127"/>
      <c r="Q215" s="111"/>
      <c r="R215" s="127"/>
      <c r="S215" s="111"/>
      <c r="T215" s="127"/>
      <c r="U215" s="111"/>
      <c r="V215" s="127"/>
      <c r="W215" s="111"/>
      <c r="X215" s="127"/>
      <c r="Y215" s="111"/>
      <c r="Z215" s="127"/>
      <c r="AA215" s="111"/>
      <c r="AB215" s="127"/>
      <c r="AC215" s="111"/>
      <c r="AD215" s="127"/>
      <c r="AE215" s="111"/>
      <c r="AF215" s="127"/>
      <c r="AG215" s="111"/>
      <c r="AH215" s="127"/>
      <c r="AI215" s="111"/>
      <c r="AJ215" s="127"/>
      <c r="AK215" s="111"/>
      <c r="AL215" s="127"/>
      <c r="AM215" s="193"/>
      <c r="AN215" s="413"/>
    </row>
    <row r="216" spans="1:42" s="50" customFormat="1" ht="20.25" hidden="1" customHeight="1" thickBot="1" x14ac:dyDescent="0.4">
      <c r="A216" s="405"/>
      <c r="B216" s="616" t="s">
        <v>674</v>
      </c>
      <c r="C216" s="67">
        <v>2009</v>
      </c>
      <c r="D216" s="541" t="s">
        <v>122</v>
      </c>
      <c r="E216" s="618">
        <f t="shared" si="21"/>
        <v>0</v>
      </c>
      <c r="F216" s="517"/>
      <c r="G216" s="556"/>
      <c r="H216" s="127"/>
      <c r="I216" s="111"/>
      <c r="J216" s="127"/>
      <c r="K216" s="111"/>
      <c r="L216" s="127"/>
      <c r="M216" s="111"/>
      <c r="N216" s="127"/>
      <c r="O216" s="111"/>
      <c r="P216" s="127"/>
      <c r="Q216" s="111"/>
      <c r="R216" s="127"/>
      <c r="S216" s="111"/>
      <c r="T216" s="127"/>
      <c r="U216" s="111"/>
      <c r="V216" s="127"/>
      <c r="W216" s="111"/>
      <c r="X216" s="127"/>
      <c r="Y216" s="111"/>
      <c r="Z216" s="127"/>
      <c r="AA216" s="111"/>
      <c r="AB216" s="127"/>
      <c r="AC216" s="111"/>
      <c r="AD216" s="127"/>
      <c r="AE216" s="111"/>
      <c r="AF216" s="127"/>
      <c r="AG216" s="111"/>
      <c r="AH216" s="127"/>
      <c r="AI216" s="111"/>
      <c r="AJ216" s="127"/>
      <c r="AK216" s="111"/>
      <c r="AL216" s="127"/>
      <c r="AM216" s="193"/>
      <c r="AN216" s="413"/>
    </row>
    <row r="217" spans="1:42" s="50" customFormat="1" ht="20.25" customHeight="1" thickBot="1" x14ac:dyDescent="0.4">
      <c r="A217" s="274"/>
      <c r="B217" s="22"/>
      <c r="C217" s="52"/>
      <c r="D217" s="75"/>
      <c r="E217" s="276"/>
      <c r="F217" s="517"/>
      <c r="G217" s="556"/>
      <c r="H217" s="219"/>
      <c r="I217" s="113"/>
      <c r="J217" s="219"/>
      <c r="K217" s="113"/>
      <c r="L217" s="219"/>
      <c r="M217" s="113"/>
      <c r="N217" s="617"/>
      <c r="O217" s="113"/>
      <c r="P217" s="617"/>
      <c r="Q217" s="113"/>
      <c r="AN217" s="274"/>
      <c r="AO217" s="17"/>
      <c r="AP217" s="17"/>
    </row>
    <row r="218" spans="1:42" ht="17" thickBot="1" x14ac:dyDescent="0.4">
      <c r="I218" s="184">
        <f>SUM(I118:I217)</f>
        <v>593.59</v>
      </c>
      <c r="K218" s="184">
        <f>SUM(K118:K217)</f>
        <v>371.01</v>
      </c>
      <c r="M218" s="184">
        <f>SUM(M118:M217)</f>
        <v>741.9799999999999</v>
      </c>
      <c r="O218" s="184">
        <f>SUM(O118:O217)</f>
        <v>371</v>
      </c>
      <c r="P218" s="219"/>
      <c r="Q218" s="252">
        <f>SUM(Q118:Q184)</f>
        <v>371</v>
      </c>
      <c r="R218" s="219"/>
      <c r="S218" s="252">
        <f>SUM(S118:S184)</f>
        <v>0</v>
      </c>
      <c r="T218" s="219"/>
      <c r="U218" s="252">
        <f>SUM(U118:U184)</f>
        <v>0</v>
      </c>
      <c r="V218" s="219"/>
      <c r="W218" s="252">
        <f>SUM(W118:W184)</f>
        <v>0</v>
      </c>
      <c r="X218" s="219"/>
      <c r="Y218" s="252">
        <f>SUM(Y118:Y184)</f>
        <v>0</v>
      </c>
      <c r="Z218" s="219"/>
      <c r="AA218" s="252">
        <f>SUM(AA118:AA184)</f>
        <v>0</v>
      </c>
      <c r="AB218" s="219"/>
      <c r="AC218" s="252">
        <f>SUM(AC118:AC184)</f>
        <v>0</v>
      </c>
      <c r="AD218" s="219"/>
      <c r="AE218" s="252">
        <f>SUM(AE118:AE184)</f>
        <v>0</v>
      </c>
      <c r="AF218" s="219"/>
      <c r="AG218" s="252">
        <f>SUM(AG118:AG184)</f>
        <v>0</v>
      </c>
      <c r="AH218" s="219"/>
      <c r="AI218" s="252">
        <f>SUM(AI118:AI184)</f>
        <v>0</v>
      </c>
      <c r="AJ218" s="219"/>
      <c r="AK218" s="252">
        <f>SUM(AK118:AK184)</f>
        <v>0</v>
      </c>
      <c r="AL218" s="219"/>
      <c r="AM218" s="411">
        <f>SUM(AM118:AM184)</f>
        <v>0</v>
      </c>
      <c r="AN218" s="122"/>
    </row>
    <row r="219" spans="1:42" ht="25" customHeight="1" x14ac:dyDescent="0.35">
      <c r="H219" s="170"/>
      <c r="I219" s="171" t="s">
        <v>272</v>
      </c>
      <c r="J219" s="28"/>
      <c r="K219" s="28"/>
      <c r="L219" s="28"/>
      <c r="M219" s="100"/>
      <c r="N219" s="263"/>
      <c r="O219" s="171" t="s">
        <v>273</v>
      </c>
      <c r="P219" s="48"/>
      <c r="Q219" s="18"/>
      <c r="R219" s="48"/>
      <c r="T219" s="187"/>
      <c r="U219" s="171" t="s">
        <v>303</v>
      </c>
      <c r="V219" s="24"/>
      <c r="W219" s="24"/>
      <c r="X219" s="24"/>
    </row>
  </sheetData>
  <sheetProtection algorithmName="SHA-512" hashValue="pcTdxcD+G4Ckk6qn6dHoYB+sztJ2Mc7U/DMGrTjpC0zCJ+o6K9WmJcEqb4I8BFtO10WGzr9UGni8ztaoBP0w9A==" saltValue="TLlJyHg1aGnpAqrpfTwd7Q==" spinCount="100000" sheet="1" objects="1" scenarios="1"/>
  <sortState ref="B118:Q216">
    <sortCondition descending="1" ref="E118:E216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8">
    <mergeCell ref="AW8:AX8"/>
    <mergeCell ref="AW117:AX117"/>
    <mergeCell ref="B8:G8"/>
    <mergeCell ref="B116:G116"/>
    <mergeCell ref="XAP153:XBE153"/>
    <mergeCell ref="WUQ153:WVU153"/>
    <mergeCell ref="WVV153:WWZ153"/>
    <mergeCell ref="WXA153:WYE153"/>
    <mergeCell ref="WYF153:WZJ153"/>
    <mergeCell ref="WZK153:XAO153"/>
    <mergeCell ref="WOR153:WPV153"/>
    <mergeCell ref="WPW153:WRA153"/>
    <mergeCell ref="WRB153:WSF153"/>
    <mergeCell ref="WSG153:WTK153"/>
    <mergeCell ref="WTL153:WUP153"/>
    <mergeCell ref="WIS153:WJW153"/>
    <mergeCell ref="WJX153:WLB153"/>
    <mergeCell ref="WLC153:WMG153"/>
    <mergeCell ref="WMH153:WNL153"/>
    <mergeCell ref="WNM153:WOQ153"/>
    <mergeCell ref="WCT153:WDX153"/>
    <mergeCell ref="WDY153:WFC153"/>
    <mergeCell ref="WFD153:WGH153"/>
    <mergeCell ref="WGI153:WHM153"/>
    <mergeCell ref="WHN153:WIR153"/>
    <mergeCell ref="VWU153:VXY153"/>
    <mergeCell ref="VXZ153:VZD153"/>
    <mergeCell ref="VZE153:WAI153"/>
    <mergeCell ref="WAJ153:WBN153"/>
    <mergeCell ref="WBO153:WCS153"/>
    <mergeCell ref="VQV153:VRZ153"/>
    <mergeCell ref="VSA153:VTE153"/>
    <mergeCell ref="VTF153:VUJ153"/>
    <mergeCell ref="VUK153:VVO153"/>
    <mergeCell ref="VVP153:VWT153"/>
    <mergeCell ref="VKW153:VMA153"/>
    <mergeCell ref="VMB153:VNF153"/>
    <mergeCell ref="VNG153:VOK153"/>
    <mergeCell ref="VOL153:VPP153"/>
    <mergeCell ref="VPQ153:VQU153"/>
    <mergeCell ref="VEX153:VGB153"/>
    <mergeCell ref="VGC153:VHG153"/>
    <mergeCell ref="VHH153:VIL153"/>
    <mergeCell ref="VIM153:VJQ153"/>
    <mergeCell ref="VJR153:VKV153"/>
    <mergeCell ref="UYY153:VAC153"/>
    <mergeCell ref="VAD153:VBH153"/>
    <mergeCell ref="VBI153:VCM153"/>
    <mergeCell ref="VCN153:VDR153"/>
    <mergeCell ref="VDS153:VEW153"/>
    <mergeCell ref="USZ153:UUD153"/>
    <mergeCell ref="UUE153:UVI153"/>
    <mergeCell ref="UVJ153:UWN153"/>
    <mergeCell ref="UWO153:UXS153"/>
    <mergeCell ref="UXT153:UYX153"/>
    <mergeCell ref="UNA153:UOE153"/>
    <mergeCell ref="UOF153:UPJ153"/>
    <mergeCell ref="UPK153:UQO153"/>
    <mergeCell ref="UQP153:URT153"/>
    <mergeCell ref="URU153:USY153"/>
    <mergeCell ref="UHB153:UIF153"/>
    <mergeCell ref="UIG153:UJK153"/>
    <mergeCell ref="UJL153:UKP153"/>
    <mergeCell ref="UKQ153:ULU153"/>
    <mergeCell ref="ULV153:UMZ153"/>
    <mergeCell ref="UBC153:UCG153"/>
    <mergeCell ref="UCH153:UDL153"/>
    <mergeCell ref="UDM153:UEQ153"/>
    <mergeCell ref="UER153:UFV153"/>
    <mergeCell ref="UFW153:UHA153"/>
    <mergeCell ref="TVD153:TWH153"/>
    <mergeCell ref="TWI153:TXM153"/>
    <mergeCell ref="TXN153:TYR153"/>
    <mergeCell ref="TYS153:TZW153"/>
    <mergeCell ref="TZX153:UBB153"/>
    <mergeCell ref="TPE153:TQI153"/>
    <mergeCell ref="TQJ153:TRN153"/>
    <mergeCell ref="TRO153:TSS153"/>
    <mergeCell ref="TST153:TTX153"/>
    <mergeCell ref="TTY153:TVC153"/>
    <mergeCell ref="TJF153:TKJ153"/>
    <mergeCell ref="TKK153:TLO153"/>
    <mergeCell ref="TLP153:TMT153"/>
    <mergeCell ref="TMU153:TNY153"/>
    <mergeCell ref="TNZ153:TPD153"/>
    <mergeCell ref="TDG153:TEK153"/>
    <mergeCell ref="TEL153:TFP153"/>
    <mergeCell ref="TFQ153:TGU153"/>
    <mergeCell ref="TGV153:THZ153"/>
    <mergeCell ref="TIA153:TJE153"/>
    <mergeCell ref="SXH153:SYL153"/>
    <mergeCell ref="SYM153:SZQ153"/>
    <mergeCell ref="SZR153:TAV153"/>
    <mergeCell ref="TAW153:TCA153"/>
    <mergeCell ref="TCB153:TDF153"/>
    <mergeCell ref="SRI153:SSM153"/>
    <mergeCell ref="SSN153:STR153"/>
    <mergeCell ref="STS153:SUW153"/>
    <mergeCell ref="SUX153:SWB153"/>
    <mergeCell ref="SWC153:SXG153"/>
    <mergeCell ref="SLJ153:SMN153"/>
    <mergeCell ref="SMO153:SNS153"/>
    <mergeCell ref="SNT153:SOX153"/>
    <mergeCell ref="SOY153:SQC153"/>
    <mergeCell ref="SQD153:SRH153"/>
    <mergeCell ref="SFK153:SGO153"/>
    <mergeCell ref="SGP153:SHT153"/>
    <mergeCell ref="SHU153:SIY153"/>
    <mergeCell ref="SIZ153:SKD153"/>
    <mergeCell ref="SKE153:SLI153"/>
    <mergeCell ref="RZL153:SAP153"/>
    <mergeCell ref="SAQ153:SBU153"/>
    <mergeCell ref="SBV153:SCZ153"/>
    <mergeCell ref="SDA153:SEE153"/>
    <mergeCell ref="SEF153:SFJ153"/>
    <mergeCell ref="RTM153:RUQ153"/>
    <mergeCell ref="RUR153:RVV153"/>
    <mergeCell ref="RVW153:RXA153"/>
    <mergeCell ref="RXB153:RYF153"/>
    <mergeCell ref="RYG153:RZK153"/>
    <mergeCell ref="RNN153:ROR153"/>
    <mergeCell ref="ROS153:RPW153"/>
    <mergeCell ref="RPX153:RRB153"/>
    <mergeCell ref="RRC153:RSG153"/>
    <mergeCell ref="RSH153:RTL153"/>
    <mergeCell ref="RHO153:RIS153"/>
    <mergeCell ref="RIT153:RJX153"/>
    <mergeCell ref="RJY153:RLC153"/>
    <mergeCell ref="RLD153:RMH153"/>
    <mergeCell ref="RMI153:RNM153"/>
    <mergeCell ref="RBP153:RCT153"/>
    <mergeCell ref="RCU153:RDY153"/>
    <mergeCell ref="RDZ153:RFD153"/>
    <mergeCell ref="RFE153:RGI153"/>
    <mergeCell ref="RGJ153:RHN153"/>
    <mergeCell ref="QVQ153:QWU153"/>
    <mergeCell ref="QWV153:QXZ153"/>
    <mergeCell ref="QYA153:QZE153"/>
    <mergeCell ref="QZF153:RAJ153"/>
    <mergeCell ref="RAK153:RBO153"/>
    <mergeCell ref="QPR153:QQV153"/>
    <mergeCell ref="QQW153:QSA153"/>
    <mergeCell ref="QSB153:QTF153"/>
    <mergeCell ref="QTG153:QUK153"/>
    <mergeCell ref="QUL153:QVP153"/>
    <mergeCell ref="QJS153:QKW153"/>
    <mergeCell ref="QKX153:QMB153"/>
    <mergeCell ref="QMC153:QNG153"/>
    <mergeCell ref="QNH153:QOL153"/>
    <mergeCell ref="QOM153:QPQ153"/>
    <mergeCell ref="QDT153:QEX153"/>
    <mergeCell ref="QEY153:QGC153"/>
    <mergeCell ref="QGD153:QHH153"/>
    <mergeCell ref="QHI153:QIM153"/>
    <mergeCell ref="QIN153:QJR153"/>
    <mergeCell ref="PXU153:PYY153"/>
    <mergeCell ref="PYZ153:QAD153"/>
    <mergeCell ref="QAE153:QBI153"/>
    <mergeCell ref="QBJ153:QCN153"/>
    <mergeCell ref="QCO153:QDS153"/>
    <mergeCell ref="PRV153:PSZ153"/>
    <mergeCell ref="PTA153:PUE153"/>
    <mergeCell ref="PUF153:PVJ153"/>
    <mergeCell ref="PVK153:PWO153"/>
    <mergeCell ref="PWP153:PXT153"/>
    <mergeCell ref="PLW153:PNA153"/>
    <mergeCell ref="PNB153:POF153"/>
    <mergeCell ref="POG153:PPK153"/>
    <mergeCell ref="PPL153:PQP153"/>
    <mergeCell ref="PQQ153:PRU153"/>
    <mergeCell ref="PFX153:PHB153"/>
    <mergeCell ref="PHC153:PIG153"/>
    <mergeCell ref="PIH153:PJL153"/>
    <mergeCell ref="PJM153:PKQ153"/>
    <mergeCell ref="PKR153:PLV153"/>
    <mergeCell ref="OZY153:PBC153"/>
    <mergeCell ref="PBD153:PCH153"/>
    <mergeCell ref="PCI153:PDM153"/>
    <mergeCell ref="PDN153:PER153"/>
    <mergeCell ref="PES153:PFW153"/>
    <mergeCell ref="OTZ153:OVD153"/>
    <mergeCell ref="OVE153:OWI153"/>
    <mergeCell ref="OWJ153:OXN153"/>
    <mergeCell ref="OXO153:OYS153"/>
    <mergeCell ref="OYT153:OZX153"/>
    <mergeCell ref="OOA153:OPE153"/>
    <mergeCell ref="OPF153:OQJ153"/>
    <mergeCell ref="OQK153:ORO153"/>
    <mergeCell ref="ORP153:OST153"/>
    <mergeCell ref="OSU153:OTY153"/>
    <mergeCell ref="OIB153:OJF153"/>
    <mergeCell ref="OJG153:OKK153"/>
    <mergeCell ref="OKL153:OLP153"/>
    <mergeCell ref="OLQ153:OMU153"/>
    <mergeCell ref="OMV153:ONZ153"/>
    <mergeCell ref="OCC153:ODG153"/>
    <mergeCell ref="ODH153:OEL153"/>
    <mergeCell ref="OEM153:OFQ153"/>
    <mergeCell ref="OFR153:OGV153"/>
    <mergeCell ref="OGW153:OIA153"/>
    <mergeCell ref="NWD153:NXH153"/>
    <mergeCell ref="NXI153:NYM153"/>
    <mergeCell ref="NYN153:NZR153"/>
    <mergeCell ref="NZS153:OAW153"/>
    <mergeCell ref="OAX153:OCB153"/>
    <mergeCell ref="NQE153:NRI153"/>
    <mergeCell ref="NRJ153:NSN153"/>
    <mergeCell ref="NSO153:NTS153"/>
    <mergeCell ref="NTT153:NUX153"/>
    <mergeCell ref="NUY153:NWC153"/>
    <mergeCell ref="NKF153:NLJ153"/>
    <mergeCell ref="NLK153:NMO153"/>
    <mergeCell ref="NMP153:NNT153"/>
    <mergeCell ref="NNU153:NOY153"/>
    <mergeCell ref="NOZ153:NQD153"/>
    <mergeCell ref="NEG153:NFK153"/>
    <mergeCell ref="NFL153:NGP153"/>
    <mergeCell ref="NGQ153:NHU153"/>
    <mergeCell ref="NHV153:NIZ153"/>
    <mergeCell ref="NJA153:NKE153"/>
    <mergeCell ref="MYH153:MZL153"/>
    <mergeCell ref="MZM153:NAQ153"/>
    <mergeCell ref="NAR153:NBV153"/>
    <mergeCell ref="NBW153:NDA153"/>
    <mergeCell ref="NDB153:NEF153"/>
    <mergeCell ref="MSI153:MTM153"/>
    <mergeCell ref="MTN153:MUR153"/>
    <mergeCell ref="MUS153:MVW153"/>
    <mergeCell ref="MVX153:MXB153"/>
    <mergeCell ref="MXC153:MYG153"/>
    <mergeCell ref="MMJ153:MNN153"/>
    <mergeCell ref="MNO153:MOS153"/>
    <mergeCell ref="MOT153:MPX153"/>
    <mergeCell ref="MPY153:MRC153"/>
    <mergeCell ref="MRD153:MSH153"/>
    <mergeCell ref="MGK153:MHO153"/>
    <mergeCell ref="MHP153:MIT153"/>
    <mergeCell ref="MIU153:MJY153"/>
    <mergeCell ref="MJZ153:MLD153"/>
    <mergeCell ref="MLE153:MMI153"/>
    <mergeCell ref="MAL153:MBP153"/>
    <mergeCell ref="MBQ153:MCU153"/>
    <mergeCell ref="MCV153:MDZ153"/>
    <mergeCell ref="MEA153:MFE153"/>
    <mergeCell ref="MFF153:MGJ153"/>
    <mergeCell ref="LUM153:LVQ153"/>
    <mergeCell ref="LVR153:LWV153"/>
    <mergeCell ref="LWW153:LYA153"/>
    <mergeCell ref="LYB153:LZF153"/>
    <mergeCell ref="LZG153:MAK153"/>
    <mergeCell ref="LON153:LPR153"/>
    <mergeCell ref="LPS153:LQW153"/>
    <mergeCell ref="LQX153:LSB153"/>
    <mergeCell ref="LSC153:LTG153"/>
    <mergeCell ref="LTH153:LUL153"/>
    <mergeCell ref="LIO153:LJS153"/>
    <mergeCell ref="LJT153:LKX153"/>
    <mergeCell ref="LKY153:LMC153"/>
    <mergeCell ref="LMD153:LNH153"/>
    <mergeCell ref="LNI153:LOM153"/>
    <mergeCell ref="LCP153:LDT153"/>
    <mergeCell ref="LDU153:LEY153"/>
    <mergeCell ref="LEZ153:LGD153"/>
    <mergeCell ref="LGE153:LHI153"/>
    <mergeCell ref="LHJ153:LIN153"/>
    <mergeCell ref="KWQ153:KXU153"/>
    <mergeCell ref="KXV153:KYZ153"/>
    <mergeCell ref="KZA153:LAE153"/>
    <mergeCell ref="LAF153:LBJ153"/>
    <mergeCell ref="LBK153:LCO153"/>
    <mergeCell ref="KQR153:KRV153"/>
    <mergeCell ref="KRW153:KTA153"/>
    <mergeCell ref="KTB153:KUF153"/>
    <mergeCell ref="KUG153:KVK153"/>
    <mergeCell ref="KVL153:KWP153"/>
    <mergeCell ref="KKS153:KLW153"/>
    <mergeCell ref="KLX153:KNB153"/>
    <mergeCell ref="KNC153:KOG153"/>
    <mergeCell ref="KOH153:KPL153"/>
    <mergeCell ref="KPM153:KQQ153"/>
    <mergeCell ref="KET153:KFX153"/>
    <mergeCell ref="KFY153:KHC153"/>
    <mergeCell ref="KHD153:KIH153"/>
    <mergeCell ref="KII153:KJM153"/>
    <mergeCell ref="KJN153:KKR153"/>
    <mergeCell ref="JYU153:JZY153"/>
    <mergeCell ref="JZZ153:KBD153"/>
    <mergeCell ref="KBE153:KCI153"/>
    <mergeCell ref="KCJ153:KDN153"/>
    <mergeCell ref="KDO153:KES153"/>
    <mergeCell ref="JSV153:JTZ153"/>
    <mergeCell ref="JUA153:JVE153"/>
    <mergeCell ref="JVF153:JWJ153"/>
    <mergeCell ref="JWK153:JXO153"/>
    <mergeCell ref="JXP153:JYT153"/>
    <mergeCell ref="JMW153:JOA153"/>
    <mergeCell ref="JOB153:JPF153"/>
    <mergeCell ref="JPG153:JQK153"/>
    <mergeCell ref="JQL153:JRP153"/>
    <mergeCell ref="JRQ153:JSU153"/>
    <mergeCell ref="JGX153:JIB153"/>
    <mergeCell ref="JIC153:JJG153"/>
    <mergeCell ref="JJH153:JKL153"/>
    <mergeCell ref="JKM153:JLQ153"/>
    <mergeCell ref="JLR153:JMV153"/>
    <mergeCell ref="JAY153:JCC153"/>
    <mergeCell ref="JCD153:JDH153"/>
    <mergeCell ref="JDI153:JEM153"/>
    <mergeCell ref="JEN153:JFR153"/>
    <mergeCell ref="JFS153:JGW153"/>
    <mergeCell ref="IUZ153:IWD153"/>
    <mergeCell ref="IWE153:IXI153"/>
    <mergeCell ref="IXJ153:IYN153"/>
    <mergeCell ref="IYO153:IZS153"/>
    <mergeCell ref="IZT153:JAX153"/>
    <mergeCell ref="IPA153:IQE153"/>
    <mergeCell ref="IQF153:IRJ153"/>
    <mergeCell ref="IRK153:ISO153"/>
    <mergeCell ref="ISP153:ITT153"/>
    <mergeCell ref="ITU153:IUY153"/>
    <mergeCell ref="IJB153:IKF153"/>
    <mergeCell ref="IKG153:ILK153"/>
    <mergeCell ref="ILL153:IMP153"/>
    <mergeCell ref="IMQ153:INU153"/>
    <mergeCell ref="INV153:IOZ153"/>
    <mergeCell ref="IDC153:IEG153"/>
    <mergeCell ref="IEH153:IFL153"/>
    <mergeCell ref="IFM153:IGQ153"/>
    <mergeCell ref="IGR153:IHV153"/>
    <mergeCell ref="IHW153:IJA153"/>
    <mergeCell ref="HXD153:HYH153"/>
    <mergeCell ref="HYI153:HZM153"/>
    <mergeCell ref="HZN153:IAR153"/>
    <mergeCell ref="IAS153:IBW153"/>
    <mergeCell ref="IBX153:IDB153"/>
    <mergeCell ref="HRE153:HSI153"/>
    <mergeCell ref="HSJ153:HTN153"/>
    <mergeCell ref="HTO153:HUS153"/>
    <mergeCell ref="HUT153:HVX153"/>
    <mergeCell ref="HVY153:HXC153"/>
    <mergeCell ref="HLF153:HMJ153"/>
    <mergeCell ref="HMK153:HNO153"/>
    <mergeCell ref="HNP153:HOT153"/>
    <mergeCell ref="HOU153:HPY153"/>
    <mergeCell ref="HPZ153:HRD153"/>
    <mergeCell ref="HFG153:HGK153"/>
    <mergeCell ref="HGL153:HHP153"/>
    <mergeCell ref="HHQ153:HIU153"/>
    <mergeCell ref="HIV153:HJZ153"/>
    <mergeCell ref="HKA153:HLE153"/>
    <mergeCell ref="GZH153:HAL153"/>
    <mergeCell ref="HAM153:HBQ153"/>
    <mergeCell ref="HBR153:HCV153"/>
    <mergeCell ref="HCW153:HEA153"/>
    <mergeCell ref="HEB153:HFF153"/>
    <mergeCell ref="GTI153:GUM153"/>
    <mergeCell ref="GUN153:GVR153"/>
    <mergeCell ref="GVS153:GWW153"/>
    <mergeCell ref="GWX153:GYB153"/>
    <mergeCell ref="GYC153:GZG153"/>
    <mergeCell ref="GNJ153:GON153"/>
    <mergeCell ref="GOO153:GPS153"/>
    <mergeCell ref="GPT153:GQX153"/>
    <mergeCell ref="GQY153:GSC153"/>
    <mergeCell ref="GSD153:GTH153"/>
    <mergeCell ref="GHK153:GIO153"/>
    <mergeCell ref="GIP153:GJT153"/>
    <mergeCell ref="GJU153:GKY153"/>
    <mergeCell ref="GKZ153:GMD153"/>
    <mergeCell ref="GME153:GNI153"/>
    <mergeCell ref="GBL153:GCP153"/>
    <mergeCell ref="GCQ153:GDU153"/>
    <mergeCell ref="GDV153:GEZ153"/>
    <mergeCell ref="GFA153:GGE153"/>
    <mergeCell ref="GGF153:GHJ153"/>
    <mergeCell ref="FVM153:FWQ153"/>
    <mergeCell ref="FWR153:FXV153"/>
    <mergeCell ref="FXW153:FZA153"/>
    <mergeCell ref="FZB153:GAF153"/>
    <mergeCell ref="GAG153:GBK153"/>
    <mergeCell ref="FPN153:FQR153"/>
    <mergeCell ref="FQS153:FRW153"/>
    <mergeCell ref="FRX153:FTB153"/>
    <mergeCell ref="FTC153:FUG153"/>
    <mergeCell ref="FUH153:FVL153"/>
    <mergeCell ref="FJO153:FKS153"/>
    <mergeCell ref="FKT153:FLX153"/>
    <mergeCell ref="FLY153:FNC153"/>
    <mergeCell ref="FND153:FOH153"/>
    <mergeCell ref="FOI153:FPM153"/>
    <mergeCell ref="FDP153:FET153"/>
    <mergeCell ref="FEU153:FFY153"/>
    <mergeCell ref="FFZ153:FHD153"/>
    <mergeCell ref="FHE153:FII153"/>
    <mergeCell ref="FIJ153:FJN153"/>
    <mergeCell ref="EXQ153:EYU153"/>
    <mergeCell ref="EYV153:EZZ153"/>
    <mergeCell ref="FAA153:FBE153"/>
    <mergeCell ref="FBF153:FCJ153"/>
    <mergeCell ref="FCK153:FDO153"/>
    <mergeCell ref="ERR153:ESV153"/>
    <mergeCell ref="ESW153:EUA153"/>
    <mergeCell ref="EUB153:EVF153"/>
    <mergeCell ref="EVG153:EWK153"/>
    <mergeCell ref="EWL153:EXP153"/>
    <mergeCell ref="ELS153:EMW153"/>
    <mergeCell ref="EMX153:EOB153"/>
    <mergeCell ref="EOC153:EPG153"/>
    <mergeCell ref="EPH153:EQL153"/>
    <mergeCell ref="EQM153:ERQ153"/>
    <mergeCell ref="EFT153:EGX153"/>
    <mergeCell ref="EGY153:EIC153"/>
    <mergeCell ref="EID153:EJH153"/>
    <mergeCell ref="EJI153:EKM153"/>
    <mergeCell ref="EKN153:ELR153"/>
    <mergeCell ref="DZU153:EAY153"/>
    <mergeCell ref="EAZ153:ECD153"/>
    <mergeCell ref="ECE153:EDI153"/>
    <mergeCell ref="EDJ153:EEN153"/>
    <mergeCell ref="EEO153:EFS153"/>
    <mergeCell ref="DTV153:DUZ153"/>
    <mergeCell ref="DVA153:DWE153"/>
    <mergeCell ref="DWF153:DXJ153"/>
    <mergeCell ref="DXK153:DYO153"/>
    <mergeCell ref="DYP153:DZT153"/>
    <mergeCell ref="DNW153:DPA153"/>
    <mergeCell ref="DPB153:DQF153"/>
    <mergeCell ref="DQG153:DRK153"/>
    <mergeCell ref="DRL153:DSP153"/>
    <mergeCell ref="DSQ153:DTU153"/>
    <mergeCell ref="DHX153:DJB153"/>
    <mergeCell ref="DJC153:DKG153"/>
    <mergeCell ref="DKH153:DLL153"/>
    <mergeCell ref="DLM153:DMQ153"/>
    <mergeCell ref="DMR153:DNV153"/>
    <mergeCell ref="DBY153:DDC153"/>
    <mergeCell ref="DDD153:DEH153"/>
    <mergeCell ref="DEI153:DFM153"/>
    <mergeCell ref="DFN153:DGR153"/>
    <mergeCell ref="DGS153:DHW153"/>
    <mergeCell ref="CVZ153:CXD153"/>
    <mergeCell ref="CXE153:CYI153"/>
    <mergeCell ref="CYJ153:CZN153"/>
    <mergeCell ref="CZO153:DAS153"/>
    <mergeCell ref="DAT153:DBX153"/>
    <mergeCell ref="CQA153:CRE153"/>
    <mergeCell ref="CRF153:CSJ153"/>
    <mergeCell ref="CSK153:CTO153"/>
    <mergeCell ref="CTP153:CUT153"/>
    <mergeCell ref="CUU153:CVY153"/>
    <mergeCell ref="CKB153:CLF153"/>
    <mergeCell ref="CLG153:CMK153"/>
    <mergeCell ref="CML153:CNP153"/>
    <mergeCell ref="CNQ153:COU153"/>
    <mergeCell ref="COV153:CPZ153"/>
    <mergeCell ref="CEC153:CFG153"/>
    <mergeCell ref="CFH153:CGL153"/>
    <mergeCell ref="CGM153:CHQ153"/>
    <mergeCell ref="CHR153:CIV153"/>
    <mergeCell ref="CIW153:CKA153"/>
    <mergeCell ref="BYD153:BZH153"/>
    <mergeCell ref="BZI153:CAM153"/>
    <mergeCell ref="CAN153:CBR153"/>
    <mergeCell ref="CBS153:CCW153"/>
    <mergeCell ref="CCX153:CEB153"/>
    <mergeCell ref="BSE153:BTI153"/>
    <mergeCell ref="BTJ153:BUN153"/>
    <mergeCell ref="BUO153:BVS153"/>
    <mergeCell ref="BVT153:BWX153"/>
    <mergeCell ref="BWY153:BYC153"/>
    <mergeCell ref="EP153:FT153"/>
    <mergeCell ref="FU153:GY153"/>
    <mergeCell ref="GZ153:ID153"/>
    <mergeCell ref="IE153:JI153"/>
    <mergeCell ref="JJ153:KN153"/>
    <mergeCell ref="BA153:CE153"/>
    <mergeCell ref="CF153:DJ153"/>
    <mergeCell ref="DK153:EO153"/>
    <mergeCell ref="AOJ153:APN153"/>
    <mergeCell ref="APO153:AQS153"/>
    <mergeCell ref="AQT153:ARX153"/>
    <mergeCell ref="ARY153:ATC153"/>
    <mergeCell ref="ATD153:AUH153"/>
    <mergeCell ref="AIK153:AJO153"/>
    <mergeCell ref="AJP153:AKT153"/>
    <mergeCell ref="AKU153:ALY153"/>
    <mergeCell ref="ALZ153:AND153"/>
    <mergeCell ref="ANE153:AOI153"/>
    <mergeCell ref="ACL153:ADP153"/>
    <mergeCell ref="ADQ153:AEU153"/>
    <mergeCell ref="AEV153:AFZ153"/>
    <mergeCell ref="AGA153:AHE153"/>
    <mergeCell ref="AHF153:AIJ153"/>
    <mergeCell ref="WM153:XQ153"/>
    <mergeCell ref="XR153:YV153"/>
    <mergeCell ref="YW153:AAA153"/>
    <mergeCell ref="AAB153:ABF153"/>
    <mergeCell ref="ABG153:ACK153"/>
    <mergeCell ref="QN153:RR153"/>
    <mergeCell ref="RS153:SW153"/>
    <mergeCell ref="SX153:UB153"/>
    <mergeCell ref="UC153:VG153"/>
    <mergeCell ref="VH153:WL153"/>
    <mergeCell ref="KO153:LS153"/>
    <mergeCell ref="LT153:MX153"/>
    <mergeCell ref="MY153:OC153"/>
    <mergeCell ref="OD153:PH153"/>
    <mergeCell ref="PI153:QM153"/>
    <mergeCell ref="BMF153:BNJ153"/>
    <mergeCell ref="BNK153:BOO153"/>
    <mergeCell ref="BOP153:BPT153"/>
    <mergeCell ref="BPU153:BQY153"/>
    <mergeCell ref="BQZ153:BSD153"/>
    <mergeCell ref="BGG153:BHK153"/>
    <mergeCell ref="BHL153:BIP153"/>
    <mergeCell ref="BIQ153:BJU153"/>
    <mergeCell ref="BJV153:BKZ153"/>
    <mergeCell ref="BLA153:BME153"/>
    <mergeCell ref="BAH153:BBL153"/>
    <mergeCell ref="BBM153:BCQ153"/>
    <mergeCell ref="BCR153:BDV153"/>
    <mergeCell ref="BDW153:BFA153"/>
    <mergeCell ref="BFB153:BGF153"/>
    <mergeCell ref="AUI153:AVM153"/>
    <mergeCell ref="AVN153:AWR153"/>
    <mergeCell ref="AWS153:AXW153"/>
    <mergeCell ref="AXX153:AZB153"/>
    <mergeCell ref="AZC153:BAG153"/>
    <mergeCell ref="FU41:GY41"/>
    <mergeCell ref="GZ41:ID41"/>
    <mergeCell ref="IE41:JI41"/>
    <mergeCell ref="JJ41:KN41"/>
    <mergeCell ref="CEC41:CFG41"/>
    <mergeCell ref="AKU41:ALY41"/>
    <mergeCell ref="ALZ41:AND41"/>
    <mergeCell ref="MY41:OC41"/>
    <mergeCell ref="OD41:PH41"/>
    <mergeCell ref="PI41:QM41"/>
    <mergeCell ref="QN41:RR41"/>
    <mergeCell ref="RS41:SW41"/>
    <mergeCell ref="SX41:UB41"/>
    <mergeCell ref="UC41:VG41"/>
    <mergeCell ref="VH41:WL41"/>
    <mergeCell ref="WM41:XQ41"/>
    <mergeCell ref="KO41:LS41"/>
    <mergeCell ref="APO41:AQS41"/>
    <mergeCell ref="AQT41:ARX41"/>
    <mergeCell ref="ARY41:ATC41"/>
    <mergeCell ref="ATD41:AUH41"/>
    <mergeCell ref="XR41:YV41"/>
    <mergeCell ref="YW41:AAA41"/>
    <mergeCell ref="AAB41:ABF41"/>
    <mergeCell ref="ABG41:ACK41"/>
    <mergeCell ref="ACL41:ADP41"/>
    <mergeCell ref="LT41:MX41"/>
    <mergeCell ref="BDW41:BFA41"/>
    <mergeCell ref="BFB41:BGF41"/>
    <mergeCell ref="BGG41:BHK41"/>
    <mergeCell ref="BZI41:CAM41"/>
    <mergeCell ref="BA41:CE41"/>
    <mergeCell ref="CF41:DJ41"/>
    <mergeCell ref="DK41:EO41"/>
    <mergeCell ref="ANE41:AOI41"/>
    <mergeCell ref="AOJ41:APN41"/>
    <mergeCell ref="CLG41:CMK41"/>
    <mergeCell ref="CML41:CNP41"/>
    <mergeCell ref="CNQ41:COU41"/>
    <mergeCell ref="COV41:CPZ41"/>
    <mergeCell ref="AJP41:AKT41"/>
    <mergeCell ref="ADQ41:AEU41"/>
    <mergeCell ref="AEV41:AFZ41"/>
    <mergeCell ref="AGA41:AHE41"/>
    <mergeCell ref="AHF41:AIJ41"/>
    <mergeCell ref="AIK41:AJO41"/>
    <mergeCell ref="AVN41:AWR41"/>
    <mergeCell ref="AWS41:AXW41"/>
    <mergeCell ref="AXX41:AZB41"/>
    <mergeCell ref="AZC41:BAG41"/>
    <mergeCell ref="BAH41:BBL41"/>
    <mergeCell ref="BMF41:BNJ41"/>
    <mergeCell ref="BBM41:BCQ41"/>
    <mergeCell ref="BCR41:BDV41"/>
    <mergeCell ref="BSE41:BTI41"/>
    <mergeCell ref="BNK41:BOO41"/>
    <mergeCell ref="BOP41:BPT41"/>
    <mergeCell ref="BHL41:BIP41"/>
    <mergeCell ref="BIQ41:BJU41"/>
    <mergeCell ref="BJV41:BKZ41"/>
    <mergeCell ref="BLA41:BME41"/>
    <mergeCell ref="BPU41:BQY41"/>
    <mergeCell ref="EP41:FT41"/>
    <mergeCell ref="CFH41:CGL41"/>
    <mergeCell ref="AUI41:AVM41"/>
    <mergeCell ref="BTJ41:BUN41"/>
    <mergeCell ref="BUO41:BVS41"/>
    <mergeCell ref="BVT41:BWX41"/>
    <mergeCell ref="CQA41:CRE41"/>
    <mergeCell ref="CZO41:DAS41"/>
    <mergeCell ref="DAT41:DBX41"/>
    <mergeCell ref="DBY41:DDC41"/>
    <mergeCell ref="CRF41:CSJ41"/>
    <mergeCell ref="CSK41:CTO41"/>
    <mergeCell ref="CTP41:CUT41"/>
    <mergeCell ref="CUU41:CVY41"/>
    <mergeCell ref="CVZ41:CXD41"/>
    <mergeCell ref="CXE41:CYI41"/>
    <mergeCell ref="CYJ41:CZN41"/>
    <mergeCell ref="BWY41:BYC41"/>
    <mergeCell ref="BYD41:BZH41"/>
    <mergeCell ref="BQZ41:BSD41"/>
    <mergeCell ref="CGM41:CHQ41"/>
    <mergeCell ref="CHR41:CIV41"/>
    <mergeCell ref="CIW41:CKA41"/>
    <mergeCell ref="CKB41:CLF41"/>
    <mergeCell ref="CAN41:CBR41"/>
    <mergeCell ref="CBS41:CCW41"/>
    <mergeCell ref="CCX41:CEB41"/>
    <mergeCell ref="DJC41:DKG41"/>
    <mergeCell ref="DKH41:DLL41"/>
    <mergeCell ref="DFN41:DGR41"/>
    <mergeCell ref="DGS41:DHW41"/>
    <mergeCell ref="DHX41:DJB41"/>
    <mergeCell ref="DLM41:DMQ41"/>
    <mergeCell ref="DDD41:DEH41"/>
    <mergeCell ref="DEI41:DFM41"/>
    <mergeCell ref="DMR41:DNV41"/>
    <mergeCell ref="DNW41:DPA41"/>
    <mergeCell ref="DPB41:DQF41"/>
    <mergeCell ref="DQG41:DRK41"/>
    <mergeCell ref="DRL41:DSP41"/>
    <mergeCell ref="DSQ41:DTU41"/>
    <mergeCell ref="DTV41:DUZ41"/>
    <mergeCell ref="EFT41:EGX41"/>
    <mergeCell ref="DVA41:DWE41"/>
    <mergeCell ref="DWF41:DXJ41"/>
    <mergeCell ref="DXK41:DYO41"/>
    <mergeCell ref="DYP41:DZT41"/>
    <mergeCell ref="DZU41:EAY41"/>
    <mergeCell ref="EAZ41:ECD41"/>
    <mergeCell ref="ECE41:EDI41"/>
    <mergeCell ref="EDJ41:EEN41"/>
    <mergeCell ref="EEO41:EFS41"/>
    <mergeCell ref="EGY41:EIC41"/>
    <mergeCell ref="EID41:EJH41"/>
    <mergeCell ref="EJI41:EKM41"/>
    <mergeCell ref="EKN41:ELR41"/>
    <mergeCell ref="ELS41:EMW41"/>
    <mergeCell ref="EMX41:EOB41"/>
    <mergeCell ref="EOC41:EPG41"/>
    <mergeCell ref="EPH41:EQL41"/>
    <mergeCell ref="EQM41:ERQ41"/>
    <mergeCell ref="ERR41:ESV41"/>
    <mergeCell ref="FAA41:FBE41"/>
    <mergeCell ref="FBF41:FCJ41"/>
    <mergeCell ref="FCK41:FDO41"/>
    <mergeCell ref="FDP41:FET41"/>
    <mergeCell ref="ESW41:EUA41"/>
    <mergeCell ref="EUB41:EVF41"/>
    <mergeCell ref="EVG41:EWK41"/>
    <mergeCell ref="EWL41:EXP41"/>
    <mergeCell ref="EXQ41:EYU41"/>
    <mergeCell ref="EYV41:EZZ41"/>
    <mergeCell ref="FEU41:FFY41"/>
    <mergeCell ref="FFZ41:FHD41"/>
    <mergeCell ref="FHE41:FII41"/>
    <mergeCell ref="FIJ41:FJN41"/>
    <mergeCell ref="FJO41:FKS41"/>
    <mergeCell ref="FKT41:FLX41"/>
    <mergeCell ref="FLY41:FNC41"/>
    <mergeCell ref="FND41:FOH41"/>
    <mergeCell ref="FOI41:FPM41"/>
    <mergeCell ref="FPN41:FQR41"/>
    <mergeCell ref="FQS41:FRW41"/>
    <mergeCell ref="FRX41:FTB41"/>
    <mergeCell ref="FTC41:FUG41"/>
    <mergeCell ref="FUH41:FVL41"/>
    <mergeCell ref="FVM41:FWQ41"/>
    <mergeCell ref="FWR41:FXV41"/>
    <mergeCell ref="FXW41:FZA41"/>
    <mergeCell ref="FZB41:GAF41"/>
    <mergeCell ref="GAG41:GBK41"/>
    <mergeCell ref="GBL41:GCP41"/>
    <mergeCell ref="GCQ41:GDU41"/>
    <mergeCell ref="GDV41:GEZ41"/>
    <mergeCell ref="GFA41:GGE41"/>
    <mergeCell ref="GGF41:GHJ41"/>
    <mergeCell ref="GHK41:GIO41"/>
    <mergeCell ref="GIP41:GJT41"/>
    <mergeCell ref="GJU41:GKY41"/>
    <mergeCell ref="GKZ41:GMD41"/>
    <mergeCell ref="GME41:GNI41"/>
    <mergeCell ref="GNJ41:GON41"/>
    <mergeCell ref="GOO41:GPS41"/>
    <mergeCell ref="GPT41:GQX41"/>
    <mergeCell ref="GQY41:GSC41"/>
    <mergeCell ref="GSD41:GTH41"/>
    <mergeCell ref="GTI41:GUM41"/>
    <mergeCell ref="GUN41:GVR41"/>
    <mergeCell ref="GVS41:GWW41"/>
    <mergeCell ref="GWX41:GYB41"/>
    <mergeCell ref="GYC41:GZG41"/>
    <mergeCell ref="GZH41:HAL41"/>
    <mergeCell ref="HAM41:HBQ41"/>
    <mergeCell ref="HBR41:HCV41"/>
    <mergeCell ref="HCW41:HEA41"/>
    <mergeCell ref="HEB41:HFF41"/>
    <mergeCell ref="HFG41:HGK41"/>
    <mergeCell ref="HGL41:HHP41"/>
    <mergeCell ref="HHQ41:HIU41"/>
    <mergeCell ref="HIV41:HJZ41"/>
    <mergeCell ref="HKA41:HLE41"/>
    <mergeCell ref="HLF41:HMJ41"/>
    <mergeCell ref="HMK41:HNO41"/>
    <mergeCell ref="HNP41:HOT41"/>
    <mergeCell ref="HOU41:HPY41"/>
    <mergeCell ref="HPZ41:HRD41"/>
    <mergeCell ref="HRE41:HSI41"/>
    <mergeCell ref="HSJ41:HTN41"/>
    <mergeCell ref="HTO41:HUS41"/>
    <mergeCell ref="HUT41:HVX41"/>
    <mergeCell ref="HVY41:HXC41"/>
    <mergeCell ref="HXD41:HYH41"/>
    <mergeCell ref="HYI41:HZM41"/>
    <mergeCell ref="HZN41:IAR41"/>
    <mergeCell ref="IAS41:IBW41"/>
    <mergeCell ref="IBX41:IDB41"/>
    <mergeCell ref="IDC41:IEG41"/>
    <mergeCell ref="IEH41:IFL41"/>
    <mergeCell ref="IFM41:IGQ41"/>
    <mergeCell ref="IGR41:IHV41"/>
    <mergeCell ref="IHW41:IJA41"/>
    <mergeCell ref="IJB41:IKF41"/>
    <mergeCell ref="IKG41:ILK41"/>
    <mergeCell ref="ILL41:IMP41"/>
    <mergeCell ref="IMQ41:INU41"/>
    <mergeCell ref="INV41:IOZ41"/>
    <mergeCell ref="IPA41:IQE41"/>
    <mergeCell ref="IQF41:IRJ41"/>
    <mergeCell ref="IRK41:ISO41"/>
    <mergeCell ref="ISP41:ITT41"/>
    <mergeCell ref="ITU41:IUY41"/>
    <mergeCell ref="IUZ41:IWD41"/>
    <mergeCell ref="IWE41:IXI41"/>
    <mergeCell ref="IXJ41:IYN41"/>
    <mergeCell ref="IYO41:IZS41"/>
    <mergeCell ref="IZT41:JAX41"/>
    <mergeCell ref="JAY41:JCC41"/>
    <mergeCell ref="JCD41:JDH41"/>
    <mergeCell ref="JDI41:JEM41"/>
    <mergeCell ref="JEN41:JFR41"/>
    <mergeCell ref="JFS41:JGW41"/>
    <mergeCell ref="JGX41:JIB41"/>
    <mergeCell ref="JIC41:JJG41"/>
    <mergeCell ref="JJH41:JKL41"/>
    <mergeCell ref="JKM41:JLQ41"/>
    <mergeCell ref="JLR41:JMV41"/>
    <mergeCell ref="JMW41:JOA41"/>
    <mergeCell ref="JOB41:JPF41"/>
    <mergeCell ref="JPG41:JQK41"/>
    <mergeCell ref="JQL41:JRP41"/>
    <mergeCell ref="JRQ41:JSU41"/>
    <mergeCell ref="JSV41:JTZ41"/>
    <mergeCell ref="JUA41:JVE41"/>
    <mergeCell ref="JVF41:JWJ41"/>
    <mergeCell ref="JWK41:JXO41"/>
    <mergeCell ref="JXP41:JYT41"/>
    <mergeCell ref="JYU41:JZY41"/>
    <mergeCell ref="JZZ41:KBD41"/>
    <mergeCell ref="KBE41:KCI41"/>
    <mergeCell ref="KCJ41:KDN41"/>
    <mergeCell ref="KDO41:KES41"/>
    <mergeCell ref="KET41:KFX41"/>
    <mergeCell ref="KFY41:KHC41"/>
    <mergeCell ref="KHD41:KIH41"/>
    <mergeCell ref="KII41:KJM41"/>
    <mergeCell ref="KJN41:KKR41"/>
    <mergeCell ref="KKS41:KLW41"/>
    <mergeCell ref="KLX41:KNB41"/>
    <mergeCell ref="KNC41:KOG41"/>
    <mergeCell ref="KOH41:KPL41"/>
    <mergeCell ref="KPM41:KQQ41"/>
    <mergeCell ref="KQR41:KRV41"/>
    <mergeCell ref="KRW41:KTA41"/>
    <mergeCell ref="KTB41:KUF41"/>
    <mergeCell ref="KUG41:KVK41"/>
    <mergeCell ref="KVL41:KWP41"/>
    <mergeCell ref="KWQ41:KXU41"/>
    <mergeCell ref="KXV41:KYZ41"/>
    <mergeCell ref="KZA41:LAE41"/>
    <mergeCell ref="LAF41:LBJ41"/>
    <mergeCell ref="LBK41:LCO41"/>
    <mergeCell ref="LCP41:LDT41"/>
    <mergeCell ref="LDU41:LEY41"/>
    <mergeCell ref="LEZ41:LGD41"/>
    <mergeCell ref="LGE41:LHI41"/>
    <mergeCell ref="LHJ41:LIN41"/>
    <mergeCell ref="LIO41:LJS41"/>
    <mergeCell ref="LJT41:LKX41"/>
    <mergeCell ref="LKY41:LMC41"/>
    <mergeCell ref="LMD41:LNH41"/>
    <mergeCell ref="LNI41:LOM41"/>
    <mergeCell ref="LON41:LPR41"/>
    <mergeCell ref="LPS41:LQW41"/>
    <mergeCell ref="LQX41:LSB41"/>
    <mergeCell ref="LSC41:LTG41"/>
    <mergeCell ref="LTH41:LUL41"/>
    <mergeCell ref="LUM41:LVQ41"/>
    <mergeCell ref="LVR41:LWV41"/>
    <mergeCell ref="LWW41:LYA41"/>
    <mergeCell ref="LYB41:LZF41"/>
    <mergeCell ref="LZG41:MAK41"/>
    <mergeCell ref="MAL41:MBP41"/>
    <mergeCell ref="MBQ41:MCU41"/>
    <mergeCell ref="MCV41:MDZ41"/>
    <mergeCell ref="MEA41:MFE41"/>
    <mergeCell ref="MFF41:MGJ41"/>
    <mergeCell ref="MGK41:MHO41"/>
    <mergeCell ref="MHP41:MIT41"/>
    <mergeCell ref="MIU41:MJY41"/>
    <mergeCell ref="MJZ41:MLD41"/>
    <mergeCell ref="MLE41:MMI41"/>
    <mergeCell ref="MMJ41:MNN41"/>
    <mergeCell ref="MNO41:MOS41"/>
    <mergeCell ref="MOT41:MPX41"/>
    <mergeCell ref="MPY41:MRC41"/>
    <mergeCell ref="MRD41:MSH41"/>
    <mergeCell ref="MSI41:MTM41"/>
    <mergeCell ref="MTN41:MUR41"/>
    <mergeCell ref="MUS41:MVW41"/>
    <mergeCell ref="MVX41:MXB41"/>
    <mergeCell ref="MXC41:MYG41"/>
    <mergeCell ref="MYH41:MZL41"/>
    <mergeCell ref="MZM41:NAQ41"/>
    <mergeCell ref="NAR41:NBV41"/>
    <mergeCell ref="NBW41:NDA41"/>
    <mergeCell ref="NDB41:NEF41"/>
    <mergeCell ref="NEG41:NFK41"/>
    <mergeCell ref="NFL41:NGP41"/>
    <mergeCell ref="NGQ41:NHU41"/>
    <mergeCell ref="NHV41:NIZ41"/>
    <mergeCell ref="NJA41:NKE41"/>
    <mergeCell ref="NKF41:NLJ41"/>
    <mergeCell ref="NLK41:NMO41"/>
    <mergeCell ref="NMP41:NNT41"/>
    <mergeCell ref="NNU41:NOY41"/>
    <mergeCell ref="NOZ41:NQD41"/>
    <mergeCell ref="NQE41:NRI41"/>
    <mergeCell ref="NRJ41:NSN41"/>
    <mergeCell ref="NSO41:NTS41"/>
    <mergeCell ref="NTT41:NUX41"/>
    <mergeCell ref="NUY41:NWC41"/>
    <mergeCell ref="NWD41:NXH41"/>
    <mergeCell ref="NXI41:NYM41"/>
    <mergeCell ref="NYN41:NZR41"/>
    <mergeCell ref="NZS41:OAW41"/>
    <mergeCell ref="OAX41:OCB41"/>
    <mergeCell ref="OCC41:ODG41"/>
    <mergeCell ref="ODH41:OEL41"/>
    <mergeCell ref="OEM41:OFQ41"/>
    <mergeCell ref="OFR41:OGV41"/>
    <mergeCell ref="OGW41:OIA41"/>
    <mergeCell ref="OIB41:OJF41"/>
    <mergeCell ref="OJG41:OKK41"/>
    <mergeCell ref="OKL41:OLP41"/>
    <mergeCell ref="OLQ41:OMU41"/>
    <mergeCell ref="OMV41:ONZ41"/>
    <mergeCell ref="OOA41:OPE41"/>
    <mergeCell ref="OPF41:OQJ41"/>
    <mergeCell ref="OQK41:ORO41"/>
    <mergeCell ref="ORP41:OST41"/>
    <mergeCell ref="OSU41:OTY41"/>
    <mergeCell ref="OTZ41:OVD41"/>
    <mergeCell ref="OVE41:OWI41"/>
    <mergeCell ref="OWJ41:OXN41"/>
    <mergeCell ref="OXO41:OYS41"/>
    <mergeCell ref="OYT41:OZX41"/>
    <mergeCell ref="OZY41:PBC41"/>
    <mergeCell ref="PBD41:PCH41"/>
    <mergeCell ref="PCI41:PDM41"/>
    <mergeCell ref="PDN41:PER41"/>
    <mergeCell ref="PES41:PFW41"/>
    <mergeCell ref="PFX41:PHB41"/>
    <mergeCell ref="PHC41:PIG41"/>
    <mergeCell ref="PIH41:PJL41"/>
    <mergeCell ref="PJM41:PKQ41"/>
    <mergeCell ref="PKR41:PLV41"/>
    <mergeCell ref="PLW41:PNA41"/>
    <mergeCell ref="PNB41:POF41"/>
    <mergeCell ref="POG41:PPK41"/>
    <mergeCell ref="PPL41:PQP41"/>
    <mergeCell ref="PQQ41:PRU41"/>
    <mergeCell ref="PRV41:PSZ41"/>
    <mergeCell ref="PTA41:PUE41"/>
    <mergeCell ref="PUF41:PVJ41"/>
    <mergeCell ref="PVK41:PWO41"/>
    <mergeCell ref="PWP41:PXT41"/>
    <mergeCell ref="PXU41:PYY41"/>
    <mergeCell ref="PYZ41:QAD41"/>
    <mergeCell ref="QAE41:QBI41"/>
    <mergeCell ref="QBJ41:QCN41"/>
    <mergeCell ref="QCO41:QDS41"/>
    <mergeCell ref="QDT41:QEX41"/>
    <mergeCell ref="QEY41:QGC41"/>
    <mergeCell ref="QGD41:QHH41"/>
    <mergeCell ref="QHI41:QIM41"/>
    <mergeCell ref="QIN41:QJR41"/>
    <mergeCell ref="QJS41:QKW41"/>
    <mergeCell ref="QKX41:QMB41"/>
    <mergeCell ref="QMC41:QNG41"/>
    <mergeCell ref="QNH41:QOL41"/>
    <mergeCell ref="QOM41:QPQ41"/>
    <mergeCell ref="QPR41:QQV41"/>
    <mergeCell ref="QQW41:QSA41"/>
    <mergeCell ref="QSB41:QTF41"/>
    <mergeCell ref="QTG41:QUK41"/>
    <mergeCell ref="QUL41:QVP41"/>
    <mergeCell ref="QVQ41:QWU41"/>
    <mergeCell ref="QWV41:QXZ41"/>
    <mergeCell ref="QYA41:QZE41"/>
    <mergeCell ref="QZF41:RAJ41"/>
    <mergeCell ref="RAK41:RBO41"/>
    <mergeCell ref="RBP41:RCT41"/>
    <mergeCell ref="RCU41:RDY41"/>
    <mergeCell ref="RDZ41:RFD41"/>
    <mergeCell ref="RFE41:RGI41"/>
    <mergeCell ref="RGJ41:RHN41"/>
    <mergeCell ref="RHO41:RIS41"/>
    <mergeCell ref="RIT41:RJX41"/>
    <mergeCell ref="RJY41:RLC41"/>
    <mergeCell ref="RLD41:RMH41"/>
    <mergeCell ref="RMI41:RNM41"/>
    <mergeCell ref="RNN41:ROR41"/>
    <mergeCell ref="ROS41:RPW41"/>
    <mergeCell ref="RPX41:RRB41"/>
    <mergeCell ref="TAW41:TCA41"/>
    <mergeCell ref="TCB41:TDF41"/>
    <mergeCell ref="TDG41:TEK41"/>
    <mergeCell ref="TEL41:TFP41"/>
    <mergeCell ref="VKW41:VMA41"/>
    <mergeCell ref="TQJ41:TRN41"/>
    <mergeCell ref="TRO41:TSS41"/>
    <mergeCell ref="TST41:TTX41"/>
    <mergeCell ref="TTY41:TVC41"/>
    <mergeCell ref="TVD41:TWH41"/>
    <mergeCell ref="RYG41:RZK41"/>
    <mergeCell ref="RZL41:SAP41"/>
    <mergeCell ref="SAQ41:SBU41"/>
    <mergeCell ref="SBV41:SCZ41"/>
    <mergeCell ref="SDA41:SEE41"/>
    <mergeCell ref="SEF41:SFJ41"/>
    <mergeCell ref="SFK41:SGO41"/>
    <mergeCell ref="SGP41:SHT41"/>
    <mergeCell ref="SHU41:SIY41"/>
    <mergeCell ref="SIZ41:SKD41"/>
    <mergeCell ref="SKE41:SLI41"/>
    <mergeCell ref="UNA41:UOE41"/>
    <mergeCell ref="UOF41:UPJ41"/>
    <mergeCell ref="UPK41:UQO41"/>
    <mergeCell ref="UQP41:URT41"/>
    <mergeCell ref="TKK41:TLO41"/>
    <mergeCell ref="TLP41:TMT41"/>
    <mergeCell ref="TMU41:TNY41"/>
    <mergeCell ref="TNZ41:TPD41"/>
    <mergeCell ref="XAP41:XBE41"/>
    <mergeCell ref="WPW41:WRA41"/>
    <mergeCell ref="WRB41:WSF41"/>
    <mergeCell ref="WSG41:WTK41"/>
    <mergeCell ref="WTL41:WUP41"/>
    <mergeCell ref="WUQ41:WVU41"/>
    <mergeCell ref="UUE41:UVI41"/>
    <mergeCell ref="WVV41:WWZ41"/>
    <mergeCell ref="WXA41:WYE41"/>
    <mergeCell ref="WYF41:WZJ41"/>
    <mergeCell ref="WZK41:XAO41"/>
    <mergeCell ref="WJX41:WLB41"/>
    <mergeCell ref="WLC41:WMG41"/>
    <mergeCell ref="WMH41:WNL41"/>
    <mergeCell ref="WNM41:WOQ41"/>
    <mergeCell ref="WOR41:WPV41"/>
    <mergeCell ref="WDY41:WFC41"/>
    <mergeCell ref="WFD41:WGH41"/>
    <mergeCell ref="WGI41:WHM41"/>
    <mergeCell ref="WHN41:WIR41"/>
    <mergeCell ref="WIS41:WJW41"/>
    <mergeCell ref="UVJ41:UWN41"/>
    <mergeCell ref="VUK41:VVO41"/>
    <mergeCell ref="VVP41:VWT41"/>
    <mergeCell ref="VAD41:VBH41"/>
    <mergeCell ref="VWU41:VXY41"/>
    <mergeCell ref="VMB41:VNF41"/>
    <mergeCell ref="VNG41:VOK41"/>
    <mergeCell ref="VOL41:VPP41"/>
    <mergeCell ref="VPQ41:VQU41"/>
    <mergeCell ref="VQV41:VRZ41"/>
    <mergeCell ref="WAJ41:WBN41"/>
    <mergeCell ref="WCT41:WDX41"/>
    <mergeCell ref="VSA41:VTE41"/>
    <mergeCell ref="VTF41:VUJ41"/>
    <mergeCell ref="UWO41:UXS41"/>
    <mergeCell ref="UXT41:UYX41"/>
    <mergeCell ref="UYY41:VAC41"/>
    <mergeCell ref="VXZ41:VZD41"/>
    <mergeCell ref="VZE41:WAI41"/>
    <mergeCell ref="VBI41:VCM41"/>
    <mergeCell ref="VCN41:VDR41"/>
    <mergeCell ref="VDS41:VEW41"/>
    <mergeCell ref="VEX41:VGB41"/>
    <mergeCell ref="VGC41:VHG41"/>
    <mergeCell ref="VHH41:VIL41"/>
    <mergeCell ref="VIM41:VJQ41"/>
    <mergeCell ref="VJR41:VKV41"/>
    <mergeCell ref="URU41:USY41"/>
    <mergeCell ref="USZ41:UUD41"/>
    <mergeCell ref="WBO41:WCS41"/>
    <mergeCell ref="RRC41:RSG41"/>
    <mergeCell ref="RSH41:RTL41"/>
    <mergeCell ref="RTM41:RUQ41"/>
    <mergeCell ref="RUR41:RVV41"/>
    <mergeCell ref="RVW41:RXA41"/>
    <mergeCell ref="RXB41:RYF41"/>
    <mergeCell ref="TWI41:TXM41"/>
    <mergeCell ref="TPE41:TQI41"/>
    <mergeCell ref="UHB41:UIF41"/>
    <mergeCell ref="UIG41:UJK41"/>
    <mergeCell ref="UJL41:UKP41"/>
    <mergeCell ref="UKQ41:ULU41"/>
    <mergeCell ref="ULV41:UMZ41"/>
    <mergeCell ref="TZX41:UBB41"/>
    <mergeCell ref="UBC41:UCG41"/>
    <mergeCell ref="UCH41:UDL41"/>
    <mergeCell ref="UDM41:UEQ41"/>
    <mergeCell ref="UER41:UFV41"/>
    <mergeCell ref="UFW41:UHA41"/>
    <mergeCell ref="SLJ41:SMN41"/>
    <mergeCell ref="SMO41:SNS41"/>
    <mergeCell ref="SNT41:SOX41"/>
    <mergeCell ref="SOY41:SQC41"/>
    <mergeCell ref="SQD41:SRH41"/>
    <mergeCell ref="SRI41:SSM41"/>
    <mergeCell ref="SSN41:STR41"/>
    <mergeCell ref="STS41:SUW41"/>
    <mergeCell ref="SUX41:SWB41"/>
    <mergeCell ref="SWC41:SXG41"/>
    <mergeCell ref="SXH41:SYL41"/>
    <mergeCell ref="SYM41:SZQ41"/>
    <mergeCell ref="SZR41:TAV41"/>
    <mergeCell ref="J115:K116"/>
    <mergeCell ref="L114:M114"/>
    <mergeCell ref="X115:Y116"/>
    <mergeCell ref="N115:O116"/>
    <mergeCell ref="P115:Q116"/>
    <mergeCell ref="R114:S114"/>
    <mergeCell ref="V114:W114"/>
    <mergeCell ref="L115:M116"/>
    <mergeCell ref="T115:U116"/>
    <mergeCell ref="V115:W116"/>
    <mergeCell ref="AB114:AC114"/>
    <mergeCell ref="H6:I6"/>
    <mergeCell ref="TXN41:TYR41"/>
    <mergeCell ref="TYS41:TZW41"/>
    <mergeCell ref="Z115:AA116"/>
    <mergeCell ref="J7:K8"/>
    <mergeCell ref="P7:Q8"/>
    <mergeCell ref="V7:W8"/>
    <mergeCell ref="AD114:AE114"/>
    <mergeCell ref="P114:Q114"/>
    <mergeCell ref="Z114:AA114"/>
    <mergeCell ref="AB7:AC8"/>
    <mergeCell ref="AD7:AE8"/>
    <mergeCell ref="X114:Y114"/>
    <mergeCell ref="N114:O114"/>
    <mergeCell ref="N7:O8"/>
    <mergeCell ref="AB115:AC116"/>
    <mergeCell ref="R115:S116"/>
    <mergeCell ref="TFQ41:TGU41"/>
    <mergeCell ref="TGV41:THZ41"/>
    <mergeCell ref="TIA41:TJE41"/>
    <mergeCell ref="TJF41:TKJ41"/>
    <mergeCell ref="AH6:AI6"/>
    <mergeCell ref="AF7:AG8"/>
    <mergeCell ref="AH7:AI8"/>
    <mergeCell ref="L6:M6"/>
    <mergeCell ref="N6:O6"/>
    <mergeCell ref="R7:S8"/>
    <mergeCell ref="T7:U8"/>
    <mergeCell ref="T6:U6"/>
    <mergeCell ref="V6:W6"/>
    <mergeCell ref="L7:M8"/>
    <mergeCell ref="AJ115:AK116"/>
    <mergeCell ref="AL115:AM116"/>
    <mergeCell ref="R6:S6"/>
    <mergeCell ref="AB6:AC6"/>
    <mergeCell ref="AD6:AE6"/>
    <mergeCell ref="Z6:AA6"/>
    <mergeCell ref="AD115:AE116"/>
    <mergeCell ref="X7:Y8"/>
    <mergeCell ref="AO8:AP8"/>
    <mergeCell ref="AS8:AT8"/>
    <mergeCell ref="AU8:AV8"/>
    <mergeCell ref="AQ8:AR8"/>
    <mergeCell ref="AO117:AP117"/>
    <mergeCell ref="AS117:AT117"/>
    <mergeCell ref="AU117:AV117"/>
    <mergeCell ref="AQ117:AR117"/>
    <mergeCell ref="A3:AN3"/>
    <mergeCell ref="A1:AN1"/>
    <mergeCell ref="A5:AN5"/>
    <mergeCell ref="AJ6:AK6"/>
    <mergeCell ref="AL6:AM6"/>
    <mergeCell ref="AJ7:AK8"/>
    <mergeCell ref="AL7:AM8"/>
    <mergeCell ref="AJ114:AK114"/>
    <mergeCell ref="AL114:AM114"/>
    <mergeCell ref="H114:I114"/>
    <mergeCell ref="J114:K114"/>
    <mergeCell ref="H7:I8"/>
    <mergeCell ref="Z7:AA8"/>
    <mergeCell ref="X6:Y6"/>
    <mergeCell ref="A113:AM113"/>
    <mergeCell ref="AF115:AG116"/>
    <mergeCell ref="AH115:AI116"/>
    <mergeCell ref="AF114:AG114"/>
    <mergeCell ref="AH114:AI114"/>
    <mergeCell ref="T114:U114"/>
    <mergeCell ref="J6:K6"/>
    <mergeCell ref="H115:I116"/>
    <mergeCell ref="P6:Q6"/>
    <mergeCell ref="AF6:AG6"/>
  </mergeCells>
  <hyperlinks>
    <hyperlink ref="B155" r:id="rId2" display="javascript:VerTarjeta (112619925,201758,29,1186,1126,494,126199261, %22TarJug201758%22)"/>
    <hyperlink ref="B157" r:id="rId3" display="javascript:VerTarjeta (112619925,189916,22,1163,1126,494,126199261, %22TarJug189916%22)"/>
    <hyperlink ref="B120" r:id="rId4" display="javascript:VerTarjeta (112619925,193268,1,1163,1126,494,126199261, %22TarJug193268%22)"/>
    <hyperlink ref="B125" r:id="rId5" display="javascript:VerTarjeta (112619925,185731,8,1163,1126,494,126199261, %22TarJug185731%22)"/>
    <hyperlink ref="B140" r:id="rId6" display="javascript:VerTarjeta (112619925,189902,15,1163,1126,494,126199261, %22TarJug189902%22)"/>
    <hyperlink ref="B142" r:id="rId7" display="javascript:VerTarjeta (112619925,190262,4,1163,1126,494,126199261, %22TarJug190262%22)"/>
    <hyperlink ref="B145" r:id="rId8" display="javascript:VerTarjeta (112619925,186405,17,1163,1126,494,126199261, %22TarJug186405%22)"/>
    <hyperlink ref="B43" r:id="rId9" display="javascript:VerTarjeta (112619925,201758,29,1186,1126,494,126199261, %22TarJug201758%22)"/>
    <hyperlink ref="B65" r:id="rId10" display="javascript:VerTarjeta (112619925,189916,22,1163,1126,494,126199261, %22TarJug189916%22)"/>
    <hyperlink ref="B38" r:id="rId11" display="javascript:VerTarjeta (112619925,193268,1,1163,1126,494,126199261, %22TarJug193268%22)"/>
    <hyperlink ref="B30" r:id="rId12" display="javascript:VerTarjeta (112619925,185731,8,1163,1126,494,126199261, %22TarJug185731%22)"/>
    <hyperlink ref="B23" r:id="rId13" display="javascript:VerTarjeta (112619925,189902,15,1163,1126,494,126199261, %22TarJug189902%22)"/>
    <hyperlink ref="B25" r:id="rId14" display="javascript:VerTarjeta (112619925,190262,4,1163,1126,494,126199261, %22TarJug190262%22)"/>
    <hyperlink ref="B35" r:id="rId15" display="javascript:VerTarjeta (112619925,186405,17,1163,1126,494,126199261, %22TarJug186405%22)"/>
  </hyperlinks>
  <pageMargins left="3.937007874015748E-2" right="0" top="0.51181102362204722" bottom="7.874015748031496E-2" header="0.11811023622047245" footer="7.874015748031496E-2"/>
  <pageSetup paperSize="9" scale="45" fitToHeight="2" orientation="portrait" r:id="rId1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BZ205"/>
  <sheetViews>
    <sheetView zoomScale="75" zoomScaleNormal="75" workbookViewId="0">
      <selection activeCell="N34" sqref="N34"/>
    </sheetView>
  </sheetViews>
  <sheetFormatPr baseColWidth="10" defaultColWidth="11.453125" defaultRowHeight="12.5" x14ac:dyDescent="0.35"/>
  <cols>
    <col min="1" max="1" width="6.6328125" style="24" customWidth="1"/>
    <col min="2" max="2" width="36.6328125" style="24" bestFit="1" customWidth="1"/>
    <col min="3" max="3" width="7" style="25" customWidth="1"/>
    <col min="4" max="4" width="37.6328125" style="24" bestFit="1" customWidth="1"/>
    <col min="5" max="5" width="8.453125" style="24" customWidth="1"/>
    <col min="6" max="6" width="10.36328125" style="24" bestFit="1" customWidth="1"/>
    <col min="7" max="7" width="12.36328125" style="24" bestFit="1" customWidth="1"/>
    <col min="8" max="8" width="9" style="25" customWidth="1"/>
    <col min="9" max="17" width="8.6328125" style="25" customWidth="1"/>
    <col min="18" max="18" width="7.453125" style="24" hidden="1" customWidth="1"/>
    <col min="19" max="23" width="8.6328125" style="24" hidden="1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24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16384" width="11.453125" style="24"/>
  </cols>
  <sheetData>
    <row r="1" spans="1:16302" s="29" customFormat="1" ht="45" x14ac:dyDescent="0.35">
      <c r="A1" s="724" t="s">
        <v>0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  <c r="R1" s="725"/>
      <c r="S1" s="725"/>
      <c r="T1" s="725"/>
      <c r="U1" s="725"/>
      <c r="V1" s="725"/>
      <c r="W1" s="725"/>
      <c r="X1" s="725"/>
      <c r="Y1" s="725"/>
      <c r="Z1" s="725"/>
      <c r="AA1" s="725"/>
      <c r="AB1" s="725"/>
      <c r="AC1" s="725"/>
      <c r="AD1" s="725"/>
      <c r="AE1" s="725"/>
      <c r="AF1" s="725"/>
      <c r="AG1" s="725"/>
      <c r="AH1" s="725"/>
      <c r="AI1" s="725"/>
      <c r="AJ1" s="725"/>
      <c r="AK1" s="725"/>
      <c r="AL1" s="725"/>
      <c r="AM1" s="725"/>
      <c r="AN1" s="725"/>
    </row>
    <row r="2" spans="1:16302" s="17" customFormat="1" ht="16.5" x14ac:dyDescent="0.35">
      <c r="C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6302" s="30" customFormat="1" ht="40" customHeight="1" x14ac:dyDescent="0.35">
      <c r="A3" s="722" t="s">
        <v>569</v>
      </c>
      <c r="B3" s="723"/>
      <c r="C3" s="723"/>
      <c r="D3" s="723"/>
      <c r="E3" s="723"/>
      <c r="F3" s="723"/>
      <c r="G3" s="723"/>
      <c r="H3" s="723"/>
      <c r="I3" s="723"/>
      <c r="J3" s="723"/>
      <c r="K3" s="723"/>
      <c r="L3" s="723"/>
      <c r="M3" s="723"/>
      <c r="N3" s="723"/>
      <c r="O3" s="723"/>
      <c r="P3" s="723"/>
      <c r="Q3" s="723"/>
      <c r="R3" s="723"/>
      <c r="S3" s="723"/>
      <c r="T3" s="723"/>
      <c r="U3" s="723"/>
      <c r="V3" s="723"/>
      <c r="W3" s="723"/>
      <c r="X3" s="723"/>
      <c r="Y3" s="723"/>
      <c r="Z3" s="723"/>
      <c r="AA3" s="723"/>
      <c r="AB3" s="723"/>
      <c r="AC3" s="723"/>
      <c r="AD3" s="723"/>
      <c r="AE3" s="723"/>
      <c r="AF3" s="723"/>
      <c r="AG3" s="723"/>
      <c r="AH3" s="723"/>
      <c r="AI3" s="723"/>
      <c r="AJ3" s="723"/>
      <c r="AK3" s="723"/>
      <c r="AL3" s="723"/>
      <c r="AM3" s="723"/>
      <c r="AN3" s="723"/>
    </row>
    <row r="4" spans="1:16302" s="17" customFormat="1" ht="16.5" x14ac:dyDescent="0.35">
      <c r="C4" s="18"/>
      <c r="H4" s="18"/>
      <c r="I4" s="18"/>
      <c r="J4" s="18"/>
      <c r="K4" s="18"/>
      <c r="L4" s="18"/>
      <c r="M4" s="18"/>
      <c r="N4" s="18"/>
      <c r="O4" s="18"/>
      <c r="P4" s="18"/>
      <c r="Q4" s="18"/>
    </row>
    <row r="5" spans="1:16302" s="30" customFormat="1" ht="54" customHeight="1" thickBot="1" x14ac:dyDescent="0.4">
      <c r="A5" s="753" t="s">
        <v>1</v>
      </c>
      <c r="B5" s="726"/>
      <c r="C5" s="726"/>
      <c r="D5" s="726"/>
      <c r="E5" s="726"/>
      <c r="F5" s="726"/>
      <c r="G5" s="726"/>
      <c r="H5" s="726"/>
      <c r="I5" s="726"/>
      <c r="J5" s="726"/>
      <c r="K5" s="726"/>
      <c r="L5" s="726"/>
      <c r="M5" s="726"/>
      <c r="N5" s="726"/>
      <c r="O5" s="726"/>
      <c r="P5" s="726"/>
      <c r="Q5" s="726"/>
      <c r="R5" s="726"/>
      <c r="S5" s="726"/>
      <c r="T5" s="726"/>
      <c r="U5" s="726"/>
      <c r="V5" s="726"/>
      <c r="W5" s="726"/>
      <c r="X5" s="726"/>
      <c r="Y5" s="726"/>
      <c r="Z5" s="726"/>
      <c r="AA5" s="726"/>
      <c r="AB5" s="726"/>
      <c r="AC5" s="726"/>
      <c r="AD5" s="726"/>
      <c r="AE5" s="726"/>
      <c r="AF5" s="726"/>
      <c r="AG5" s="726"/>
      <c r="AH5" s="726"/>
      <c r="AI5" s="726"/>
      <c r="AJ5" s="726"/>
      <c r="AK5" s="726"/>
      <c r="AL5" s="726"/>
      <c r="AM5" s="726"/>
      <c r="AN5" s="726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743"/>
      <c r="AZ5" s="743"/>
      <c r="BA5" s="743"/>
      <c r="BB5" s="743"/>
      <c r="BC5" s="743"/>
      <c r="BD5" s="743"/>
      <c r="BE5" s="743"/>
      <c r="BF5" s="743"/>
      <c r="BG5" s="743"/>
      <c r="BH5" s="743"/>
      <c r="BI5" s="743"/>
      <c r="BJ5" s="743"/>
      <c r="BK5" s="743"/>
      <c r="BL5" s="743"/>
      <c r="BM5" s="743"/>
      <c r="BN5" s="743"/>
      <c r="BO5" s="743"/>
      <c r="BP5" s="743"/>
      <c r="BQ5" s="743"/>
      <c r="BR5" s="743"/>
      <c r="BS5" s="743"/>
      <c r="BT5" s="743"/>
      <c r="BU5" s="743"/>
      <c r="BV5" s="742"/>
      <c r="BW5" s="743"/>
      <c r="BX5" s="743"/>
      <c r="BY5" s="743"/>
      <c r="BZ5" s="743"/>
      <c r="CA5" s="743"/>
      <c r="CB5" s="743"/>
      <c r="CC5" s="743"/>
      <c r="CD5" s="743"/>
      <c r="CE5" s="743"/>
      <c r="CF5" s="743"/>
      <c r="CG5" s="743"/>
      <c r="CH5" s="743"/>
      <c r="CI5" s="743"/>
      <c r="CJ5" s="743"/>
      <c r="CK5" s="743"/>
      <c r="CL5" s="743"/>
      <c r="CM5" s="743"/>
      <c r="CN5" s="743"/>
      <c r="CO5" s="743"/>
      <c r="CP5" s="743"/>
      <c r="CQ5" s="743"/>
      <c r="CR5" s="743"/>
      <c r="CS5" s="743"/>
      <c r="CT5" s="743"/>
      <c r="CU5" s="743"/>
      <c r="CV5" s="743"/>
      <c r="CW5" s="743"/>
      <c r="CX5" s="743"/>
      <c r="CY5" s="743"/>
      <c r="CZ5" s="743"/>
      <c r="DA5" s="742"/>
      <c r="DB5" s="743"/>
      <c r="DC5" s="743"/>
      <c r="DD5" s="743"/>
      <c r="DE5" s="743"/>
      <c r="DF5" s="743"/>
      <c r="DG5" s="743"/>
      <c r="DH5" s="743"/>
      <c r="DI5" s="743"/>
      <c r="DJ5" s="743"/>
      <c r="DK5" s="743"/>
      <c r="DL5" s="743"/>
      <c r="DM5" s="743"/>
      <c r="DN5" s="743"/>
      <c r="DO5" s="743"/>
      <c r="DP5" s="743"/>
      <c r="DQ5" s="743"/>
      <c r="DR5" s="743"/>
      <c r="DS5" s="743"/>
      <c r="DT5" s="743"/>
      <c r="DU5" s="743"/>
      <c r="DV5" s="743"/>
      <c r="DW5" s="743"/>
      <c r="DX5" s="743"/>
      <c r="DY5" s="743"/>
      <c r="DZ5" s="743"/>
      <c r="EA5" s="743"/>
      <c r="EB5" s="743"/>
      <c r="EC5" s="743"/>
      <c r="ED5" s="743"/>
      <c r="EE5" s="743"/>
      <c r="EF5" s="742"/>
      <c r="EG5" s="743"/>
      <c r="EH5" s="743"/>
      <c r="EI5" s="743"/>
      <c r="EJ5" s="743"/>
      <c r="EK5" s="743"/>
      <c r="EL5" s="743"/>
      <c r="EM5" s="743"/>
      <c r="EN5" s="743"/>
      <c r="EO5" s="743"/>
      <c r="EP5" s="743"/>
      <c r="EQ5" s="743"/>
      <c r="ER5" s="743"/>
      <c r="ES5" s="743"/>
      <c r="ET5" s="743"/>
      <c r="EU5" s="743"/>
      <c r="EV5" s="743"/>
      <c r="EW5" s="743"/>
      <c r="EX5" s="743"/>
      <c r="EY5" s="743"/>
      <c r="EZ5" s="743"/>
      <c r="FA5" s="743"/>
      <c r="FB5" s="743"/>
      <c r="FC5" s="743"/>
      <c r="FD5" s="743"/>
      <c r="FE5" s="743"/>
      <c r="FF5" s="743"/>
      <c r="FG5" s="743"/>
      <c r="FH5" s="743"/>
      <c r="FI5" s="743"/>
      <c r="FJ5" s="743"/>
      <c r="FK5" s="742"/>
      <c r="FL5" s="743"/>
      <c r="FM5" s="743"/>
      <c r="FN5" s="743"/>
      <c r="FO5" s="743"/>
      <c r="FP5" s="743"/>
      <c r="FQ5" s="743"/>
      <c r="FR5" s="743"/>
      <c r="FS5" s="743"/>
      <c r="FT5" s="743"/>
      <c r="FU5" s="743"/>
      <c r="FV5" s="743"/>
      <c r="FW5" s="743"/>
      <c r="FX5" s="743"/>
      <c r="FY5" s="743"/>
      <c r="FZ5" s="743"/>
      <c r="GA5" s="743"/>
      <c r="GB5" s="743"/>
      <c r="GC5" s="743"/>
      <c r="GD5" s="743"/>
      <c r="GE5" s="743"/>
      <c r="GF5" s="743"/>
      <c r="GG5" s="743"/>
      <c r="GH5" s="743"/>
      <c r="GI5" s="743"/>
      <c r="GJ5" s="743"/>
      <c r="GK5" s="743"/>
      <c r="GL5" s="743"/>
      <c r="GM5" s="743"/>
      <c r="GN5" s="743"/>
      <c r="GO5" s="743"/>
      <c r="GP5" s="742"/>
      <c r="GQ5" s="743"/>
      <c r="GR5" s="743"/>
      <c r="GS5" s="743"/>
      <c r="GT5" s="743"/>
      <c r="GU5" s="743"/>
      <c r="GV5" s="743"/>
      <c r="GW5" s="743"/>
      <c r="GX5" s="743"/>
      <c r="GY5" s="743"/>
      <c r="GZ5" s="743"/>
      <c r="HA5" s="743"/>
      <c r="HB5" s="743"/>
      <c r="HC5" s="743"/>
      <c r="HD5" s="743"/>
      <c r="HE5" s="743"/>
      <c r="HF5" s="743"/>
      <c r="HG5" s="743"/>
      <c r="HH5" s="743"/>
      <c r="HI5" s="743"/>
      <c r="HJ5" s="743"/>
      <c r="HK5" s="743"/>
      <c r="HL5" s="743"/>
      <c r="HM5" s="743"/>
      <c r="HN5" s="743"/>
      <c r="HO5" s="743"/>
      <c r="HP5" s="743"/>
      <c r="HQ5" s="743"/>
      <c r="HR5" s="743"/>
      <c r="HS5" s="743"/>
      <c r="HT5" s="743"/>
      <c r="HU5" s="742"/>
      <c r="HV5" s="743"/>
      <c r="HW5" s="743"/>
      <c r="HX5" s="743"/>
      <c r="HY5" s="743"/>
      <c r="HZ5" s="743"/>
      <c r="IA5" s="743"/>
      <c r="IB5" s="743"/>
      <c r="IC5" s="743"/>
      <c r="ID5" s="743"/>
      <c r="IE5" s="743"/>
      <c r="IF5" s="743"/>
      <c r="IG5" s="743"/>
      <c r="IH5" s="743"/>
      <c r="II5" s="743"/>
      <c r="IJ5" s="743"/>
      <c r="IK5" s="743"/>
      <c r="IL5" s="743"/>
      <c r="IM5" s="743"/>
      <c r="IN5" s="743"/>
      <c r="IO5" s="743"/>
      <c r="IP5" s="743"/>
      <c r="IQ5" s="743"/>
      <c r="IR5" s="743"/>
      <c r="IS5" s="743"/>
      <c r="IT5" s="743"/>
      <c r="IU5" s="743"/>
      <c r="IV5" s="743"/>
      <c r="IW5" s="743"/>
      <c r="IX5" s="743"/>
      <c r="IY5" s="743"/>
      <c r="IZ5" s="742"/>
      <c r="JA5" s="743"/>
      <c r="JB5" s="743"/>
      <c r="JC5" s="743"/>
      <c r="JD5" s="743"/>
      <c r="JE5" s="743"/>
      <c r="JF5" s="743"/>
      <c r="JG5" s="743"/>
      <c r="JH5" s="743"/>
      <c r="JI5" s="743"/>
      <c r="JJ5" s="743"/>
      <c r="JK5" s="743"/>
      <c r="JL5" s="743"/>
      <c r="JM5" s="743"/>
      <c r="JN5" s="743"/>
      <c r="JO5" s="743"/>
      <c r="JP5" s="743"/>
      <c r="JQ5" s="743"/>
      <c r="JR5" s="743"/>
      <c r="JS5" s="743"/>
      <c r="JT5" s="743"/>
      <c r="JU5" s="743"/>
      <c r="JV5" s="743"/>
      <c r="JW5" s="743"/>
      <c r="JX5" s="743"/>
      <c r="JY5" s="743"/>
      <c r="JZ5" s="743"/>
      <c r="KA5" s="743"/>
      <c r="KB5" s="743"/>
      <c r="KC5" s="743"/>
      <c r="KD5" s="743"/>
      <c r="KE5" s="742"/>
      <c r="KF5" s="743"/>
      <c r="KG5" s="743"/>
      <c r="KH5" s="743"/>
      <c r="KI5" s="743"/>
      <c r="KJ5" s="743"/>
      <c r="KK5" s="743"/>
      <c r="KL5" s="743"/>
      <c r="KM5" s="743"/>
      <c r="KN5" s="743"/>
      <c r="KO5" s="743"/>
      <c r="KP5" s="743"/>
      <c r="KQ5" s="743"/>
      <c r="KR5" s="743"/>
      <c r="KS5" s="743"/>
      <c r="KT5" s="743"/>
      <c r="KU5" s="743"/>
      <c r="KV5" s="743"/>
      <c r="KW5" s="743"/>
      <c r="KX5" s="743"/>
      <c r="KY5" s="743"/>
      <c r="KZ5" s="743"/>
      <c r="LA5" s="743"/>
      <c r="LB5" s="743"/>
      <c r="LC5" s="743"/>
      <c r="LD5" s="743"/>
      <c r="LE5" s="743"/>
      <c r="LF5" s="743"/>
      <c r="LG5" s="743"/>
      <c r="LH5" s="743"/>
      <c r="LI5" s="743"/>
      <c r="LJ5" s="742"/>
      <c r="LK5" s="743"/>
      <c r="LL5" s="743"/>
      <c r="LM5" s="743"/>
      <c r="LN5" s="743"/>
      <c r="LO5" s="743"/>
      <c r="LP5" s="743"/>
      <c r="LQ5" s="743"/>
      <c r="LR5" s="743"/>
      <c r="LS5" s="743"/>
      <c r="LT5" s="743"/>
      <c r="LU5" s="743"/>
      <c r="LV5" s="743"/>
      <c r="LW5" s="743"/>
      <c r="LX5" s="743"/>
      <c r="LY5" s="743"/>
      <c r="LZ5" s="743"/>
      <c r="MA5" s="743"/>
      <c r="MB5" s="743"/>
      <c r="MC5" s="743"/>
      <c r="MD5" s="743"/>
      <c r="ME5" s="743"/>
      <c r="MF5" s="743"/>
      <c r="MG5" s="743"/>
      <c r="MH5" s="743"/>
      <c r="MI5" s="743"/>
      <c r="MJ5" s="743"/>
      <c r="MK5" s="743"/>
      <c r="ML5" s="743"/>
      <c r="MM5" s="743"/>
      <c r="MN5" s="743"/>
      <c r="MO5" s="742"/>
      <c r="MP5" s="743"/>
      <c r="MQ5" s="743"/>
      <c r="MR5" s="743"/>
      <c r="MS5" s="743"/>
      <c r="MT5" s="743"/>
      <c r="MU5" s="743"/>
      <c r="MV5" s="743"/>
      <c r="MW5" s="743"/>
      <c r="MX5" s="743"/>
      <c r="MY5" s="743"/>
      <c r="MZ5" s="743"/>
      <c r="NA5" s="743"/>
      <c r="NB5" s="743"/>
      <c r="NC5" s="743"/>
      <c r="ND5" s="743"/>
      <c r="NE5" s="743"/>
      <c r="NF5" s="743"/>
      <c r="NG5" s="743"/>
      <c r="NH5" s="743"/>
      <c r="NI5" s="743"/>
      <c r="NJ5" s="743"/>
      <c r="NK5" s="743"/>
      <c r="NL5" s="743"/>
      <c r="NM5" s="743"/>
      <c r="NN5" s="743"/>
      <c r="NO5" s="743"/>
      <c r="NP5" s="743"/>
      <c r="NQ5" s="743"/>
      <c r="NR5" s="743"/>
      <c r="NS5" s="743"/>
      <c r="NT5" s="742"/>
      <c r="NU5" s="743"/>
      <c r="NV5" s="743"/>
      <c r="NW5" s="743"/>
      <c r="NX5" s="743"/>
      <c r="NY5" s="743"/>
      <c r="NZ5" s="743"/>
      <c r="OA5" s="743"/>
      <c r="OB5" s="743"/>
      <c r="OC5" s="743"/>
      <c r="OD5" s="743"/>
      <c r="OE5" s="743"/>
      <c r="OF5" s="743"/>
      <c r="OG5" s="743"/>
      <c r="OH5" s="743"/>
      <c r="OI5" s="743"/>
      <c r="OJ5" s="743"/>
      <c r="OK5" s="743"/>
      <c r="OL5" s="743"/>
      <c r="OM5" s="743"/>
      <c r="ON5" s="743"/>
      <c r="OO5" s="743"/>
      <c r="OP5" s="743"/>
      <c r="OQ5" s="743"/>
      <c r="OR5" s="743"/>
      <c r="OS5" s="743"/>
      <c r="OT5" s="743"/>
      <c r="OU5" s="743"/>
      <c r="OV5" s="743"/>
      <c r="OW5" s="743"/>
      <c r="OX5" s="743"/>
      <c r="OY5" s="742"/>
      <c r="OZ5" s="743"/>
      <c r="PA5" s="743"/>
      <c r="PB5" s="743"/>
      <c r="PC5" s="743"/>
      <c r="PD5" s="743"/>
      <c r="PE5" s="743"/>
      <c r="PF5" s="743"/>
      <c r="PG5" s="743"/>
      <c r="PH5" s="743"/>
      <c r="PI5" s="743"/>
      <c r="PJ5" s="743"/>
      <c r="PK5" s="743"/>
      <c r="PL5" s="743"/>
      <c r="PM5" s="743"/>
      <c r="PN5" s="743"/>
      <c r="PO5" s="743"/>
      <c r="PP5" s="743"/>
      <c r="PQ5" s="743"/>
      <c r="PR5" s="743"/>
      <c r="PS5" s="743"/>
      <c r="PT5" s="743"/>
      <c r="PU5" s="743"/>
      <c r="PV5" s="743"/>
      <c r="PW5" s="743"/>
      <c r="PX5" s="743"/>
      <c r="PY5" s="743"/>
      <c r="PZ5" s="743"/>
      <c r="QA5" s="743"/>
      <c r="QB5" s="743"/>
      <c r="QC5" s="743"/>
      <c r="QD5" s="742"/>
      <c r="QE5" s="743"/>
      <c r="QF5" s="743"/>
      <c r="QG5" s="743"/>
      <c r="QH5" s="743"/>
      <c r="QI5" s="743"/>
      <c r="QJ5" s="743"/>
      <c r="QK5" s="743"/>
      <c r="QL5" s="743"/>
      <c r="QM5" s="743"/>
      <c r="QN5" s="743"/>
      <c r="QO5" s="743"/>
      <c r="QP5" s="743"/>
      <c r="QQ5" s="743"/>
      <c r="QR5" s="743"/>
      <c r="QS5" s="743"/>
      <c r="QT5" s="743"/>
      <c r="QU5" s="743"/>
      <c r="QV5" s="743"/>
      <c r="QW5" s="743"/>
      <c r="QX5" s="743"/>
      <c r="QY5" s="743"/>
      <c r="QZ5" s="743"/>
      <c r="RA5" s="743"/>
      <c r="RB5" s="743"/>
      <c r="RC5" s="743"/>
      <c r="RD5" s="743"/>
      <c r="RE5" s="743"/>
      <c r="RF5" s="743"/>
      <c r="RG5" s="743"/>
      <c r="RH5" s="743"/>
      <c r="RI5" s="742"/>
      <c r="RJ5" s="743"/>
      <c r="RK5" s="743"/>
      <c r="RL5" s="743"/>
      <c r="RM5" s="743"/>
      <c r="RN5" s="743"/>
      <c r="RO5" s="743"/>
      <c r="RP5" s="743"/>
      <c r="RQ5" s="743"/>
      <c r="RR5" s="743"/>
      <c r="RS5" s="743"/>
      <c r="RT5" s="743"/>
      <c r="RU5" s="743"/>
      <c r="RV5" s="743"/>
      <c r="RW5" s="743"/>
      <c r="RX5" s="743"/>
      <c r="RY5" s="743"/>
      <c r="RZ5" s="743"/>
      <c r="SA5" s="743"/>
      <c r="SB5" s="743"/>
      <c r="SC5" s="743"/>
      <c r="SD5" s="743"/>
      <c r="SE5" s="743"/>
      <c r="SF5" s="743"/>
      <c r="SG5" s="743"/>
      <c r="SH5" s="743"/>
      <c r="SI5" s="743"/>
      <c r="SJ5" s="743"/>
      <c r="SK5" s="743"/>
      <c r="SL5" s="743"/>
      <c r="SM5" s="743"/>
      <c r="SN5" s="742"/>
      <c r="SO5" s="743"/>
      <c r="SP5" s="743"/>
      <c r="SQ5" s="743"/>
      <c r="SR5" s="743"/>
      <c r="SS5" s="743"/>
      <c r="ST5" s="743"/>
      <c r="SU5" s="743"/>
      <c r="SV5" s="743"/>
      <c r="SW5" s="743"/>
      <c r="SX5" s="743"/>
      <c r="SY5" s="743"/>
      <c r="SZ5" s="743"/>
      <c r="TA5" s="743"/>
      <c r="TB5" s="743"/>
      <c r="TC5" s="743"/>
      <c r="TD5" s="743"/>
      <c r="TE5" s="743"/>
      <c r="TF5" s="743"/>
      <c r="TG5" s="743"/>
      <c r="TH5" s="743"/>
      <c r="TI5" s="743"/>
      <c r="TJ5" s="743"/>
      <c r="TK5" s="743"/>
      <c r="TL5" s="743"/>
      <c r="TM5" s="743"/>
      <c r="TN5" s="743"/>
      <c r="TO5" s="743"/>
      <c r="TP5" s="743"/>
      <c r="TQ5" s="743"/>
      <c r="TR5" s="743"/>
      <c r="TS5" s="742"/>
      <c r="TT5" s="743"/>
      <c r="TU5" s="743"/>
      <c r="TV5" s="743"/>
      <c r="TW5" s="743"/>
      <c r="TX5" s="743"/>
      <c r="TY5" s="743"/>
      <c r="TZ5" s="743"/>
      <c r="UA5" s="743"/>
      <c r="UB5" s="743"/>
      <c r="UC5" s="743"/>
      <c r="UD5" s="743"/>
      <c r="UE5" s="743"/>
      <c r="UF5" s="743"/>
      <c r="UG5" s="743"/>
      <c r="UH5" s="743"/>
      <c r="UI5" s="743"/>
      <c r="UJ5" s="743"/>
      <c r="UK5" s="743"/>
      <c r="UL5" s="743"/>
      <c r="UM5" s="743"/>
      <c r="UN5" s="743"/>
      <c r="UO5" s="743"/>
      <c r="UP5" s="743"/>
      <c r="UQ5" s="743"/>
      <c r="UR5" s="743"/>
      <c r="US5" s="743"/>
      <c r="UT5" s="743"/>
      <c r="UU5" s="743"/>
      <c r="UV5" s="743"/>
      <c r="UW5" s="743"/>
      <c r="UX5" s="742"/>
      <c r="UY5" s="743"/>
      <c r="UZ5" s="743"/>
      <c r="VA5" s="743"/>
      <c r="VB5" s="743"/>
      <c r="VC5" s="743"/>
      <c r="VD5" s="743"/>
      <c r="VE5" s="743"/>
      <c r="VF5" s="743"/>
      <c r="VG5" s="743"/>
      <c r="VH5" s="743"/>
      <c r="VI5" s="743"/>
      <c r="VJ5" s="743"/>
      <c r="VK5" s="743"/>
      <c r="VL5" s="743"/>
      <c r="VM5" s="743"/>
      <c r="VN5" s="743"/>
      <c r="VO5" s="743"/>
      <c r="VP5" s="743"/>
      <c r="VQ5" s="743"/>
      <c r="VR5" s="743"/>
      <c r="VS5" s="743"/>
      <c r="VT5" s="743"/>
      <c r="VU5" s="743"/>
      <c r="VV5" s="743"/>
      <c r="VW5" s="743"/>
      <c r="VX5" s="743"/>
      <c r="VY5" s="743"/>
      <c r="VZ5" s="743"/>
      <c r="WA5" s="743"/>
      <c r="WB5" s="743"/>
      <c r="WC5" s="742"/>
      <c r="WD5" s="743"/>
      <c r="WE5" s="743"/>
      <c r="WF5" s="743"/>
      <c r="WG5" s="743"/>
      <c r="WH5" s="743"/>
      <c r="WI5" s="743"/>
      <c r="WJ5" s="743"/>
      <c r="WK5" s="743"/>
      <c r="WL5" s="743"/>
      <c r="WM5" s="743"/>
      <c r="WN5" s="743"/>
      <c r="WO5" s="743"/>
      <c r="WP5" s="743"/>
      <c r="WQ5" s="743"/>
      <c r="WR5" s="743"/>
      <c r="WS5" s="743"/>
      <c r="WT5" s="743"/>
      <c r="WU5" s="743"/>
      <c r="WV5" s="743"/>
      <c r="WW5" s="743"/>
      <c r="WX5" s="743"/>
      <c r="WY5" s="743"/>
      <c r="WZ5" s="743"/>
      <c r="XA5" s="743"/>
      <c r="XB5" s="743"/>
      <c r="XC5" s="743"/>
      <c r="XD5" s="743"/>
      <c r="XE5" s="743"/>
      <c r="XF5" s="743"/>
      <c r="XG5" s="743"/>
      <c r="XH5" s="742"/>
      <c r="XI5" s="743"/>
      <c r="XJ5" s="743"/>
      <c r="XK5" s="743"/>
      <c r="XL5" s="743"/>
      <c r="XM5" s="743"/>
      <c r="XN5" s="743"/>
      <c r="XO5" s="743"/>
      <c r="XP5" s="743"/>
      <c r="XQ5" s="743"/>
      <c r="XR5" s="743"/>
      <c r="XS5" s="743"/>
      <c r="XT5" s="743"/>
      <c r="XU5" s="743"/>
      <c r="XV5" s="743"/>
      <c r="XW5" s="743"/>
      <c r="XX5" s="743"/>
      <c r="XY5" s="743"/>
      <c r="XZ5" s="743"/>
      <c r="YA5" s="743"/>
      <c r="YB5" s="743"/>
      <c r="YC5" s="743"/>
      <c r="YD5" s="743"/>
      <c r="YE5" s="743"/>
      <c r="YF5" s="743"/>
      <c r="YG5" s="743"/>
      <c r="YH5" s="743"/>
      <c r="YI5" s="743"/>
      <c r="YJ5" s="743"/>
      <c r="YK5" s="743"/>
      <c r="YL5" s="743"/>
      <c r="YM5" s="742"/>
      <c r="YN5" s="743"/>
      <c r="YO5" s="743"/>
      <c r="YP5" s="743"/>
      <c r="YQ5" s="743"/>
      <c r="YR5" s="743"/>
      <c r="YS5" s="743"/>
      <c r="YT5" s="743"/>
      <c r="YU5" s="743"/>
      <c r="YV5" s="743"/>
      <c r="YW5" s="743"/>
      <c r="YX5" s="743"/>
      <c r="YY5" s="743"/>
      <c r="YZ5" s="743"/>
      <c r="ZA5" s="743"/>
      <c r="ZB5" s="743"/>
      <c r="ZC5" s="743"/>
      <c r="ZD5" s="743"/>
      <c r="ZE5" s="743"/>
      <c r="ZF5" s="743"/>
      <c r="ZG5" s="743"/>
      <c r="ZH5" s="743"/>
      <c r="ZI5" s="743"/>
      <c r="ZJ5" s="743"/>
      <c r="ZK5" s="743"/>
      <c r="ZL5" s="743"/>
      <c r="ZM5" s="743"/>
      <c r="ZN5" s="743"/>
      <c r="ZO5" s="743"/>
      <c r="ZP5" s="743"/>
      <c r="ZQ5" s="743"/>
      <c r="ZR5" s="742"/>
      <c r="ZS5" s="743"/>
      <c r="ZT5" s="743"/>
      <c r="ZU5" s="743"/>
      <c r="ZV5" s="743"/>
      <c r="ZW5" s="743"/>
      <c r="ZX5" s="743"/>
      <c r="ZY5" s="743"/>
      <c r="ZZ5" s="743"/>
      <c r="AAA5" s="743"/>
      <c r="AAB5" s="743"/>
      <c r="AAC5" s="743"/>
      <c r="AAD5" s="743"/>
      <c r="AAE5" s="743"/>
      <c r="AAF5" s="743"/>
      <c r="AAG5" s="743"/>
      <c r="AAH5" s="743"/>
      <c r="AAI5" s="743"/>
      <c r="AAJ5" s="743"/>
      <c r="AAK5" s="743"/>
      <c r="AAL5" s="743"/>
      <c r="AAM5" s="743"/>
      <c r="AAN5" s="743"/>
      <c r="AAO5" s="743"/>
      <c r="AAP5" s="743"/>
      <c r="AAQ5" s="743"/>
      <c r="AAR5" s="743"/>
      <c r="AAS5" s="743"/>
      <c r="AAT5" s="743"/>
      <c r="AAU5" s="743"/>
      <c r="AAV5" s="743"/>
      <c r="AAW5" s="742"/>
      <c r="AAX5" s="743"/>
      <c r="AAY5" s="743"/>
      <c r="AAZ5" s="743"/>
      <c r="ABA5" s="743"/>
      <c r="ABB5" s="743"/>
      <c r="ABC5" s="743"/>
      <c r="ABD5" s="743"/>
      <c r="ABE5" s="743"/>
      <c r="ABF5" s="743"/>
      <c r="ABG5" s="743"/>
      <c r="ABH5" s="743"/>
      <c r="ABI5" s="743"/>
      <c r="ABJ5" s="743"/>
      <c r="ABK5" s="743"/>
      <c r="ABL5" s="743"/>
      <c r="ABM5" s="743"/>
      <c r="ABN5" s="743"/>
      <c r="ABO5" s="743"/>
      <c r="ABP5" s="743"/>
      <c r="ABQ5" s="743"/>
      <c r="ABR5" s="743"/>
      <c r="ABS5" s="743"/>
      <c r="ABT5" s="743"/>
      <c r="ABU5" s="743"/>
      <c r="ABV5" s="743"/>
      <c r="ABW5" s="743"/>
      <c r="ABX5" s="743"/>
      <c r="ABY5" s="743"/>
      <c r="ABZ5" s="743"/>
      <c r="ACA5" s="743"/>
      <c r="ACB5" s="742"/>
      <c r="ACC5" s="743"/>
      <c r="ACD5" s="743"/>
      <c r="ACE5" s="743"/>
      <c r="ACF5" s="743"/>
      <c r="ACG5" s="743"/>
      <c r="ACH5" s="743"/>
      <c r="ACI5" s="743"/>
      <c r="ACJ5" s="743"/>
      <c r="ACK5" s="743"/>
      <c r="ACL5" s="743"/>
      <c r="ACM5" s="743"/>
      <c r="ACN5" s="743"/>
      <c r="ACO5" s="743"/>
      <c r="ACP5" s="743"/>
      <c r="ACQ5" s="743"/>
      <c r="ACR5" s="743"/>
      <c r="ACS5" s="743"/>
      <c r="ACT5" s="743"/>
      <c r="ACU5" s="743"/>
      <c r="ACV5" s="743"/>
      <c r="ACW5" s="743"/>
      <c r="ACX5" s="743"/>
      <c r="ACY5" s="743"/>
      <c r="ACZ5" s="743"/>
      <c r="ADA5" s="743"/>
      <c r="ADB5" s="743"/>
      <c r="ADC5" s="743"/>
      <c r="ADD5" s="743"/>
      <c r="ADE5" s="743"/>
      <c r="ADF5" s="743"/>
      <c r="ADG5" s="742"/>
      <c r="ADH5" s="743"/>
      <c r="ADI5" s="743"/>
      <c r="ADJ5" s="743"/>
      <c r="ADK5" s="743"/>
      <c r="ADL5" s="743"/>
      <c r="ADM5" s="743"/>
      <c r="ADN5" s="743"/>
      <c r="ADO5" s="743"/>
      <c r="ADP5" s="743"/>
      <c r="ADQ5" s="743"/>
      <c r="ADR5" s="743"/>
      <c r="ADS5" s="743"/>
      <c r="ADT5" s="743"/>
      <c r="ADU5" s="743"/>
      <c r="ADV5" s="743"/>
      <c r="ADW5" s="743"/>
      <c r="ADX5" s="743"/>
      <c r="ADY5" s="743"/>
      <c r="ADZ5" s="743"/>
      <c r="AEA5" s="743"/>
      <c r="AEB5" s="743"/>
      <c r="AEC5" s="743"/>
      <c r="AED5" s="743"/>
      <c r="AEE5" s="743"/>
      <c r="AEF5" s="743"/>
      <c r="AEG5" s="743"/>
      <c r="AEH5" s="743"/>
      <c r="AEI5" s="743"/>
      <c r="AEJ5" s="743"/>
      <c r="AEK5" s="743"/>
      <c r="AEL5" s="742"/>
      <c r="AEM5" s="743"/>
      <c r="AEN5" s="743"/>
      <c r="AEO5" s="743"/>
      <c r="AEP5" s="743"/>
      <c r="AEQ5" s="743"/>
      <c r="AER5" s="743"/>
      <c r="AES5" s="743"/>
      <c r="AET5" s="743"/>
      <c r="AEU5" s="743"/>
      <c r="AEV5" s="743"/>
      <c r="AEW5" s="743"/>
      <c r="AEX5" s="743"/>
      <c r="AEY5" s="743"/>
      <c r="AEZ5" s="743"/>
      <c r="AFA5" s="743"/>
      <c r="AFB5" s="743"/>
      <c r="AFC5" s="743"/>
      <c r="AFD5" s="743"/>
      <c r="AFE5" s="743"/>
      <c r="AFF5" s="743"/>
      <c r="AFG5" s="743"/>
      <c r="AFH5" s="743"/>
      <c r="AFI5" s="743"/>
      <c r="AFJ5" s="743"/>
      <c r="AFK5" s="743"/>
      <c r="AFL5" s="743"/>
      <c r="AFM5" s="743"/>
      <c r="AFN5" s="743"/>
      <c r="AFO5" s="743"/>
      <c r="AFP5" s="743"/>
      <c r="AFQ5" s="742"/>
      <c r="AFR5" s="743"/>
      <c r="AFS5" s="743"/>
      <c r="AFT5" s="743"/>
      <c r="AFU5" s="743"/>
      <c r="AFV5" s="743"/>
      <c r="AFW5" s="743"/>
      <c r="AFX5" s="743"/>
      <c r="AFY5" s="743"/>
      <c r="AFZ5" s="743"/>
      <c r="AGA5" s="743"/>
      <c r="AGB5" s="743"/>
      <c r="AGC5" s="743"/>
      <c r="AGD5" s="743"/>
      <c r="AGE5" s="743"/>
      <c r="AGF5" s="743"/>
      <c r="AGG5" s="743"/>
      <c r="AGH5" s="743"/>
      <c r="AGI5" s="743"/>
      <c r="AGJ5" s="743"/>
      <c r="AGK5" s="743"/>
      <c r="AGL5" s="743"/>
      <c r="AGM5" s="743"/>
      <c r="AGN5" s="743"/>
      <c r="AGO5" s="743"/>
      <c r="AGP5" s="743"/>
      <c r="AGQ5" s="743"/>
      <c r="AGR5" s="743"/>
      <c r="AGS5" s="743"/>
      <c r="AGT5" s="743"/>
      <c r="AGU5" s="743"/>
      <c r="AGV5" s="742"/>
      <c r="AGW5" s="743"/>
      <c r="AGX5" s="743"/>
      <c r="AGY5" s="743"/>
      <c r="AGZ5" s="743"/>
      <c r="AHA5" s="743"/>
      <c r="AHB5" s="743"/>
      <c r="AHC5" s="743"/>
      <c r="AHD5" s="743"/>
      <c r="AHE5" s="743"/>
      <c r="AHF5" s="743"/>
      <c r="AHG5" s="743"/>
      <c r="AHH5" s="743"/>
      <c r="AHI5" s="743"/>
      <c r="AHJ5" s="743"/>
      <c r="AHK5" s="743"/>
      <c r="AHL5" s="743"/>
      <c r="AHM5" s="743"/>
      <c r="AHN5" s="743"/>
      <c r="AHO5" s="743"/>
      <c r="AHP5" s="743"/>
      <c r="AHQ5" s="743"/>
      <c r="AHR5" s="743"/>
      <c r="AHS5" s="743"/>
      <c r="AHT5" s="743"/>
      <c r="AHU5" s="743"/>
      <c r="AHV5" s="743"/>
      <c r="AHW5" s="743"/>
      <c r="AHX5" s="743"/>
      <c r="AHY5" s="743"/>
      <c r="AHZ5" s="743"/>
      <c r="AIA5" s="742"/>
      <c r="AIB5" s="743"/>
      <c r="AIC5" s="743"/>
      <c r="AID5" s="743"/>
      <c r="AIE5" s="743"/>
      <c r="AIF5" s="743"/>
      <c r="AIG5" s="743"/>
      <c r="AIH5" s="743"/>
      <c r="AII5" s="743"/>
      <c r="AIJ5" s="743"/>
      <c r="AIK5" s="743"/>
      <c r="AIL5" s="743"/>
      <c r="AIM5" s="743"/>
      <c r="AIN5" s="743"/>
      <c r="AIO5" s="743"/>
      <c r="AIP5" s="743"/>
      <c r="AIQ5" s="743"/>
      <c r="AIR5" s="743"/>
      <c r="AIS5" s="743"/>
      <c r="AIT5" s="743"/>
      <c r="AIU5" s="743"/>
      <c r="AIV5" s="743"/>
      <c r="AIW5" s="743"/>
      <c r="AIX5" s="743"/>
      <c r="AIY5" s="743"/>
      <c r="AIZ5" s="743"/>
      <c r="AJA5" s="743"/>
      <c r="AJB5" s="743"/>
      <c r="AJC5" s="743"/>
      <c r="AJD5" s="743"/>
      <c r="AJE5" s="743"/>
      <c r="AJF5" s="742"/>
      <c r="AJG5" s="743"/>
      <c r="AJH5" s="743"/>
      <c r="AJI5" s="743"/>
      <c r="AJJ5" s="743"/>
      <c r="AJK5" s="743"/>
      <c r="AJL5" s="743"/>
      <c r="AJM5" s="743"/>
      <c r="AJN5" s="743"/>
      <c r="AJO5" s="743"/>
      <c r="AJP5" s="743"/>
      <c r="AJQ5" s="743"/>
      <c r="AJR5" s="743"/>
      <c r="AJS5" s="743"/>
      <c r="AJT5" s="743"/>
      <c r="AJU5" s="743"/>
      <c r="AJV5" s="743"/>
      <c r="AJW5" s="743"/>
      <c r="AJX5" s="743"/>
      <c r="AJY5" s="743"/>
      <c r="AJZ5" s="743"/>
      <c r="AKA5" s="743"/>
      <c r="AKB5" s="743"/>
      <c r="AKC5" s="743"/>
      <c r="AKD5" s="743"/>
      <c r="AKE5" s="743"/>
      <c r="AKF5" s="743"/>
      <c r="AKG5" s="743"/>
      <c r="AKH5" s="743"/>
      <c r="AKI5" s="743"/>
      <c r="AKJ5" s="743"/>
      <c r="AKK5" s="742"/>
      <c r="AKL5" s="743"/>
      <c r="AKM5" s="743"/>
      <c r="AKN5" s="743"/>
      <c r="AKO5" s="743"/>
      <c r="AKP5" s="743"/>
      <c r="AKQ5" s="743"/>
      <c r="AKR5" s="743"/>
      <c r="AKS5" s="743"/>
      <c r="AKT5" s="743"/>
      <c r="AKU5" s="743"/>
      <c r="AKV5" s="743"/>
      <c r="AKW5" s="743"/>
      <c r="AKX5" s="743"/>
      <c r="AKY5" s="743"/>
      <c r="AKZ5" s="743"/>
      <c r="ALA5" s="743"/>
      <c r="ALB5" s="743"/>
      <c r="ALC5" s="743"/>
      <c r="ALD5" s="743"/>
      <c r="ALE5" s="743"/>
      <c r="ALF5" s="743"/>
      <c r="ALG5" s="743"/>
      <c r="ALH5" s="743"/>
      <c r="ALI5" s="743"/>
      <c r="ALJ5" s="743"/>
      <c r="ALK5" s="743"/>
      <c r="ALL5" s="743"/>
      <c r="ALM5" s="743"/>
      <c r="ALN5" s="743"/>
      <c r="ALO5" s="743"/>
      <c r="ALP5" s="742"/>
      <c r="ALQ5" s="743"/>
      <c r="ALR5" s="743"/>
      <c r="ALS5" s="743"/>
      <c r="ALT5" s="743"/>
      <c r="ALU5" s="743"/>
      <c r="ALV5" s="743"/>
      <c r="ALW5" s="743"/>
      <c r="ALX5" s="743"/>
      <c r="ALY5" s="743"/>
      <c r="ALZ5" s="743"/>
      <c r="AMA5" s="743"/>
      <c r="AMB5" s="743"/>
      <c r="AMC5" s="743"/>
      <c r="AMD5" s="743"/>
      <c r="AME5" s="743"/>
      <c r="AMF5" s="743"/>
      <c r="AMG5" s="743"/>
      <c r="AMH5" s="743"/>
      <c r="AMI5" s="743"/>
      <c r="AMJ5" s="743"/>
      <c r="AMK5" s="743"/>
      <c r="AML5" s="743"/>
      <c r="AMM5" s="743"/>
      <c r="AMN5" s="743"/>
      <c r="AMO5" s="743"/>
      <c r="AMP5" s="743"/>
      <c r="AMQ5" s="743"/>
      <c r="AMR5" s="743"/>
      <c r="AMS5" s="743"/>
      <c r="AMT5" s="743"/>
      <c r="AMU5" s="742"/>
      <c r="AMV5" s="743"/>
      <c r="AMW5" s="743"/>
      <c r="AMX5" s="743"/>
      <c r="AMY5" s="743"/>
      <c r="AMZ5" s="743"/>
      <c r="ANA5" s="743"/>
      <c r="ANB5" s="743"/>
      <c r="ANC5" s="743"/>
      <c r="AND5" s="743"/>
      <c r="ANE5" s="743"/>
      <c r="ANF5" s="743"/>
      <c r="ANG5" s="743"/>
      <c r="ANH5" s="743"/>
      <c r="ANI5" s="743"/>
      <c r="ANJ5" s="743"/>
      <c r="ANK5" s="743"/>
      <c r="ANL5" s="743"/>
      <c r="ANM5" s="743"/>
      <c r="ANN5" s="743"/>
      <c r="ANO5" s="743"/>
      <c r="ANP5" s="743"/>
      <c r="ANQ5" s="743"/>
      <c r="ANR5" s="743"/>
      <c r="ANS5" s="743"/>
      <c r="ANT5" s="743"/>
      <c r="ANU5" s="743"/>
      <c r="ANV5" s="743"/>
      <c r="ANW5" s="743"/>
      <c r="ANX5" s="743"/>
      <c r="ANY5" s="743"/>
      <c r="ANZ5" s="742"/>
      <c r="AOA5" s="743"/>
      <c r="AOB5" s="743"/>
      <c r="AOC5" s="743"/>
      <c r="AOD5" s="743"/>
      <c r="AOE5" s="743"/>
      <c r="AOF5" s="743"/>
      <c r="AOG5" s="743"/>
      <c r="AOH5" s="743"/>
      <c r="AOI5" s="743"/>
      <c r="AOJ5" s="743"/>
      <c r="AOK5" s="743"/>
      <c r="AOL5" s="743"/>
      <c r="AOM5" s="743"/>
      <c r="AON5" s="743"/>
      <c r="AOO5" s="743"/>
      <c r="AOP5" s="743"/>
      <c r="AOQ5" s="743"/>
      <c r="AOR5" s="743"/>
      <c r="AOS5" s="743"/>
      <c r="AOT5" s="743"/>
      <c r="AOU5" s="743"/>
      <c r="AOV5" s="743"/>
      <c r="AOW5" s="743"/>
      <c r="AOX5" s="743"/>
      <c r="AOY5" s="743"/>
      <c r="AOZ5" s="743"/>
      <c r="APA5" s="743"/>
      <c r="APB5" s="743"/>
      <c r="APC5" s="743"/>
      <c r="APD5" s="743"/>
      <c r="APE5" s="742"/>
      <c r="APF5" s="743"/>
      <c r="APG5" s="743"/>
      <c r="APH5" s="743"/>
      <c r="API5" s="743"/>
      <c r="APJ5" s="743"/>
      <c r="APK5" s="743"/>
      <c r="APL5" s="743"/>
      <c r="APM5" s="743"/>
      <c r="APN5" s="743"/>
      <c r="APO5" s="743"/>
      <c r="APP5" s="743"/>
      <c r="APQ5" s="743"/>
      <c r="APR5" s="743"/>
      <c r="APS5" s="743"/>
      <c r="APT5" s="743"/>
      <c r="APU5" s="743"/>
      <c r="APV5" s="743"/>
      <c r="APW5" s="743"/>
      <c r="APX5" s="743"/>
      <c r="APY5" s="743"/>
      <c r="APZ5" s="743"/>
      <c r="AQA5" s="743"/>
      <c r="AQB5" s="743"/>
      <c r="AQC5" s="743"/>
      <c r="AQD5" s="743"/>
      <c r="AQE5" s="743"/>
      <c r="AQF5" s="743"/>
      <c r="AQG5" s="743"/>
      <c r="AQH5" s="743"/>
      <c r="AQI5" s="743"/>
      <c r="AQJ5" s="742"/>
      <c r="AQK5" s="743"/>
      <c r="AQL5" s="743"/>
      <c r="AQM5" s="743"/>
      <c r="AQN5" s="743"/>
      <c r="AQO5" s="743"/>
      <c r="AQP5" s="743"/>
      <c r="AQQ5" s="743"/>
      <c r="AQR5" s="743"/>
      <c r="AQS5" s="743"/>
      <c r="AQT5" s="743"/>
      <c r="AQU5" s="743"/>
      <c r="AQV5" s="743"/>
      <c r="AQW5" s="743"/>
      <c r="AQX5" s="743"/>
      <c r="AQY5" s="743"/>
      <c r="AQZ5" s="743"/>
      <c r="ARA5" s="743"/>
      <c r="ARB5" s="743"/>
      <c r="ARC5" s="743"/>
      <c r="ARD5" s="743"/>
      <c r="ARE5" s="743"/>
      <c r="ARF5" s="743"/>
      <c r="ARG5" s="743"/>
      <c r="ARH5" s="743"/>
      <c r="ARI5" s="743"/>
      <c r="ARJ5" s="743"/>
      <c r="ARK5" s="743"/>
      <c r="ARL5" s="743"/>
      <c r="ARM5" s="743"/>
      <c r="ARN5" s="743"/>
      <c r="ARO5" s="742"/>
      <c r="ARP5" s="743"/>
      <c r="ARQ5" s="743"/>
      <c r="ARR5" s="743"/>
      <c r="ARS5" s="743"/>
      <c r="ART5" s="743"/>
      <c r="ARU5" s="743"/>
      <c r="ARV5" s="743"/>
      <c r="ARW5" s="743"/>
      <c r="ARX5" s="743"/>
      <c r="ARY5" s="743"/>
      <c r="ARZ5" s="743"/>
      <c r="ASA5" s="743"/>
      <c r="ASB5" s="743"/>
      <c r="ASC5" s="743"/>
      <c r="ASD5" s="743"/>
      <c r="ASE5" s="743"/>
      <c r="ASF5" s="743"/>
      <c r="ASG5" s="743"/>
      <c r="ASH5" s="743"/>
      <c r="ASI5" s="743"/>
      <c r="ASJ5" s="743"/>
      <c r="ASK5" s="743"/>
      <c r="ASL5" s="743"/>
      <c r="ASM5" s="743"/>
      <c r="ASN5" s="743"/>
      <c r="ASO5" s="743"/>
      <c r="ASP5" s="743"/>
      <c r="ASQ5" s="743"/>
      <c r="ASR5" s="743"/>
      <c r="ASS5" s="743"/>
      <c r="AST5" s="742"/>
      <c r="ASU5" s="743"/>
      <c r="ASV5" s="743"/>
      <c r="ASW5" s="743"/>
      <c r="ASX5" s="743"/>
      <c r="ASY5" s="743"/>
      <c r="ASZ5" s="743"/>
      <c r="ATA5" s="743"/>
      <c r="ATB5" s="743"/>
      <c r="ATC5" s="743"/>
      <c r="ATD5" s="743"/>
      <c r="ATE5" s="743"/>
      <c r="ATF5" s="743"/>
      <c r="ATG5" s="743"/>
      <c r="ATH5" s="743"/>
      <c r="ATI5" s="743"/>
      <c r="ATJ5" s="743"/>
      <c r="ATK5" s="743"/>
      <c r="ATL5" s="743"/>
      <c r="ATM5" s="743"/>
      <c r="ATN5" s="743"/>
      <c r="ATO5" s="743"/>
      <c r="ATP5" s="743"/>
      <c r="ATQ5" s="743"/>
      <c r="ATR5" s="743"/>
      <c r="ATS5" s="743"/>
      <c r="ATT5" s="743"/>
      <c r="ATU5" s="743"/>
      <c r="ATV5" s="743"/>
      <c r="ATW5" s="743"/>
      <c r="ATX5" s="743"/>
      <c r="ATY5" s="742"/>
      <c r="ATZ5" s="743"/>
      <c r="AUA5" s="743"/>
      <c r="AUB5" s="743"/>
      <c r="AUC5" s="743"/>
      <c r="AUD5" s="743"/>
      <c r="AUE5" s="743"/>
      <c r="AUF5" s="743"/>
      <c r="AUG5" s="743"/>
      <c r="AUH5" s="743"/>
      <c r="AUI5" s="743"/>
      <c r="AUJ5" s="743"/>
      <c r="AUK5" s="743"/>
      <c r="AUL5" s="743"/>
      <c r="AUM5" s="743"/>
      <c r="AUN5" s="743"/>
      <c r="AUO5" s="743"/>
      <c r="AUP5" s="743"/>
      <c r="AUQ5" s="743"/>
      <c r="AUR5" s="743"/>
      <c r="AUS5" s="743"/>
      <c r="AUT5" s="743"/>
      <c r="AUU5" s="743"/>
      <c r="AUV5" s="743"/>
      <c r="AUW5" s="743"/>
      <c r="AUX5" s="743"/>
      <c r="AUY5" s="743"/>
      <c r="AUZ5" s="743"/>
      <c r="AVA5" s="743"/>
      <c r="AVB5" s="743"/>
      <c r="AVC5" s="743"/>
      <c r="AVD5" s="742"/>
      <c r="AVE5" s="743"/>
      <c r="AVF5" s="743"/>
      <c r="AVG5" s="743"/>
      <c r="AVH5" s="743"/>
      <c r="AVI5" s="743"/>
      <c r="AVJ5" s="743"/>
      <c r="AVK5" s="743"/>
      <c r="AVL5" s="743"/>
      <c r="AVM5" s="743"/>
      <c r="AVN5" s="743"/>
      <c r="AVO5" s="743"/>
      <c r="AVP5" s="743"/>
      <c r="AVQ5" s="743"/>
      <c r="AVR5" s="743"/>
      <c r="AVS5" s="743"/>
      <c r="AVT5" s="743"/>
      <c r="AVU5" s="743"/>
      <c r="AVV5" s="743"/>
      <c r="AVW5" s="743"/>
      <c r="AVX5" s="743"/>
      <c r="AVY5" s="743"/>
      <c r="AVZ5" s="743"/>
      <c r="AWA5" s="743"/>
      <c r="AWB5" s="743"/>
      <c r="AWC5" s="743"/>
      <c r="AWD5" s="743"/>
      <c r="AWE5" s="743"/>
      <c r="AWF5" s="743"/>
      <c r="AWG5" s="743"/>
      <c r="AWH5" s="743"/>
      <c r="AWI5" s="742"/>
      <c r="AWJ5" s="743"/>
      <c r="AWK5" s="743"/>
      <c r="AWL5" s="743"/>
      <c r="AWM5" s="743"/>
      <c r="AWN5" s="743"/>
      <c r="AWO5" s="743"/>
      <c r="AWP5" s="743"/>
      <c r="AWQ5" s="743"/>
      <c r="AWR5" s="743"/>
      <c r="AWS5" s="743"/>
      <c r="AWT5" s="743"/>
      <c r="AWU5" s="743"/>
      <c r="AWV5" s="743"/>
      <c r="AWW5" s="743"/>
      <c r="AWX5" s="743"/>
      <c r="AWY5" s="743"/>
      <c r="AWZ5" s="743"/>
      <c r="AXA5" s="743"/>
      <c r="AXB5" s="743"/>
      <c r="AXC5" s="743"/>
      <c r="AXD5" s="743"/>
      <c r="AXE5" s="743"/>
      <c r="AXF5" s="743"/>
      <c r="AXG5" s="743"/>
      <c r="AXH5" s="743"/>
      <c r="AXI5" s="743"/>
      <c r="AXJ5" s="743"/>
      <c r="AXK5" s="743"/>
      <c r="AXL5" s="743"/>
      <c r="AXM5" s="743"/>
      <c r="AXN5" s="742"/>
      <c r="AXO5" s="743"/>
      <c r="AXP5" s="743"/>
      <c r="AXQ5" s="743"/>
      <c r="AXR5" s="743"/>
      <c r="AXS5" s="743"/>
      <c r="AXT5" s="743"/>
      <c r="AXU5" s="743"/>
      <c r="AXV5" s="743"/>
      <c r="AXW5" s="743"/>
      <c r="AXX5" s="743"/>
      <c r="AXY5" s="743"/>
      <c r="AXZ5" s="743"/>
      <c r="AYA5" s="743"/>
      <c r="AYB5" s="743"/>
      <c r="AYC5" s="743"/>
      <c r="AYD5" s="743"/>
      <c r="AYE5" s="743"/>
      <c r="AYF5" s="743"/>
      <c r="AYG5" s="743"/>
      <c r="AYH5" s="743"/>
      <c r="AYI5" s="743"/>
      <c r="AYJ5" s="743"/>
      <c r="AYK5" s="743"/>
      <c r="AYL5" s="743"/>
      <c r="AYM5" s="743"/>
      <c r="AYN5" s="743"/>
      <c r="AYO5" s="743"/>
      <c r="AYP5" s="743"/>
      <c r="AYQ5" s="743"/>
      <c r="AYR5" s="743"/>
      <c r="AYS5" s="742"/>
      <c r="AYT5" s="743"/>
      <c r="AYU5" s="743"/>
      <c r="AYV5" s="743"/>
      <c r="AYW5" s="743"/>
      <c r="AYX5" s="743"/>
      <c r="AYY5" s="743"/>
      <c r="AYZ5" s="743"/>
      <c r="AZA5" s="743"/>
      <c r="AZB5" s="743"/>
      <c r="AZC5" s="743"/>
      <c r="AZD5" s="743"/>
      <c r="AZE5" s="743"/>
      <c r="AZF5" s="743"/>
      <c r="AZG5" s="743"/>
      <c r="AZH5" s="743"/>
      <c r="AZI5" s="743"/>
      <c r="AZJ5" s="743"/>
      <c r="AZK5" s="743"/>
      <c r="AZL5" s="743"/>
      <c r="AZM5" s="743"/>
      <c r="AZN5" s="743"/>
      <c r="AZO5" s="743"/>
      <c r="AZP5" s="743"/>
      <c r="AZQ5" s="743"/>
      <c r="AZR5" s="743"/>
      <c r="AZS5" s="743"/>
      <c r="AZT5" s="743"/>
      <c r="AZU5" s="743"/>
      <c r="AZV5" s="743"/>
      <c r="AZW5" s="743"/>
      <c r="AZX5" s="742"/>
      <c r="AZY5" s="743"/>
      <c r="AZZ5" s="743"/>
      <c r="BAA5" s="743"/>
      <c r="BAB5" s="743"/>
      <c r="BAC5" s="743"/>
      <c r="BAD5" s="743"/>
      <c r="BAE5" s="743"/>
      <c r="BAF5" s="743"/>
      <c r="BAG5" s="743"/>
      <c r="BAH5" s="743"/>
      <c r="BAI5" s="743"/>
      <c r="BAJ5" s="743"/>
      <c r="BAK5" s="743"/>
      <c r="BAL5" s="743"/>
      <c r="BAM5" s="743"/>
      <c r="BAN5" s="743"/>
      <c r="BAO5" s="743"/>
      <c r="BAP5" s="743"/>
      <c r="BAQ5" s="743"/>
      <c r="BAR5" s="743"/>
      <c r="BAS5" s="743"/>
      <c r="BAT5" s="743"/>
      <c r="BAU5" s="743"/>
      <c r="BAV5" s="743"/>
      <c r="BAW5" s="743"/>
      <c r="BAX5" s="743"/>
      <c r="BAY5" s="743"/>
      <c r="BAZ5" s="743"/>
      <c r="BBA5" s="743"/>
      <c r="BBB5" s="743"/>
      <c r="BBC5" s="742"/>
      <c r="BBD5" s="743"/>
      <c r="BBE5" s="743"/>
      <c r="BBF5" s="743"/>
      <c r="BBG5" s="743"/>
      <c r="BBH5" s="743"/>
      <c r="BBI5" s="743"/>
      <c r="BBJ5" s="743"/>
      <c r="BBK5" s="743"/>
      <c r="BBL5" s="743"/>
      <c r="BBM5" s="743"/>
      <c r="BBN5" s="743"/>
      <c r="BBO5" s="743"/>
      <c r="BBP5" s="743"/>
      <c r="BBQ5" s="743"/>
      <c r="BBR5" s="743"/>
      <c r="BBS5" s="743"/>
      <c r="BBT5" s="743"/>
      <c r="BBU5" s="743"/>
      <c r="BBV5" s="743"/>
      <c r="BBW5" s="743"/>
      <c r="BBX5" s="743"/>
      <c r="BBY5" s="743"/>
      <c r="BBZ5" s="743"/>
      <c r="BCA5" s="743"/>
      <c r="BCB5" s="743"/>
      <c r="BCC5" s="743"/>
      <c r="BCD5" s="743"/>
      <c r="BCE5" s="743"/>
      <c r="BCF5" s="743"/>
      <c r="BCG5" s="743"/>
      <c r="BCH5" s="742"/>
      <c r="BCI5" s="743"/>
      <c r="BCJ5" s="743"/>
      <c r="BCK5" s="743"/>
      <c r="BCL5" s="743"/>
      <c r="BCM5" s="743"/>
      <c r="BCN5" s="743"/>
      <c r="BCO5" s="743"/>
      <c r="BCP5" s="743"/>
      <c r="BCQ5" s="743"/>
      <c r="BCR5" s="743"/>
      <c r="BCS5" s="743"/>
      <c r="BCT5" s="743"/>
      <c r="BCU5" s="743"/>
      <c r="BCV5" s="743"/>
      <c r="BCW5" s="743"/>
      <c r="BCX5" s="743"/>
      <c r="BCY5" s="743"/>
      <c r="BCZ5" s="743"/>
      <c r="BDA5" s="743"/>
      <c r="BDB5" s="743"/>
      <c r="BDC5" s="743"/>
      <c r="BDD5" s="743"/>
      <c r="BDE5" s="743"/>
      <c r="BDF5" s="743"/>
      <c r="BDG5" s="743"/>
      <c r="BDH5" s="743"/>
      <c r="BDI5" s="743"/>
      <c r="BDJ5" s="743"/>
      <c r="BDK5" s="743"/>
      <c r="BDL5" s="743"/>
      <c r="BDM5" s="742"/>
      <c r="BDN5" s="743"/>
      <c r="BDO5" s="743"/>
      <c r="BDP5" s="743"/>
      <c r="BDQ5" s="743"/>
      <c r="BDR5" s="743"/>
      <c r="BDS5" s="743"/>
      <c r="BDT5" s="743"/>
      <c r="BDU5" s="743"/>
      <c r="BDV5" s="743"/>
      <c r="BDW5" s="743"/>
      <c r="BDX5" s="743"/>
      <c r="BDY5" s="743"/>
      <c r="BDZ5" s="743"/>
      <c r="BEA5" s="743"/>
      <c r="BEB5" s="743"/>
      <c r="BEC5" s="743"/>
      <c r="BED5" s="743"/>
      <c r="BEE5" s="743"/>
      <c r="BEF5" s="743"/>
      <c r="BEG5" s="743"/>
      <c r="BEH5" s="743"/>
      <c r="BEI5" s="743"/>
      <c r="BEJ5" s="743"/>
      <c r="BEK5" s="743"/>
      <c r="BEL5" s="743"/>
      <c r="BEM5" s="743"/>
      <c r="BEN5" s="743"/>
      <c r="BEO5" s="743"/>
      <c r="BEP5" s="743"/>
      <c r="BEQ5" s="743"/>
      <c r="BER5" s="742"/>
      <c r="BES5" s="743"/>
      <c r="BET5" s="743"/>
      <c r="BEU5" s="743"/>
      <c r="BEV5" s="743"/>
      <c r="BEW5" s="743"/>
      <c r="BEX5" s="743"/>
      <c r="BEY5" s="743"/>
      <c r="BEZ5" s="743"/>
      <c r="BFA5" s="743"/>
      <c r="BFB5" s="743"/>
      <c r="BFC5" s="743"/>
      <c r="BFD5" s="743"/>
      <c r="BFE5" s="743"/>
      <c r="BFF5" s="743"/>
      <c r="BFG5" s="743"/>
      <c r="BFH5" s="743"/>
      <c r="BFI5" s="743"/>
      <c r="BFJ5" s="743"/>
      <c r="BFK5" s="743"/>
      <c r="BFL5" s="743"/>
      <c r="BFM5" s="743"/>
      <c r="BFN5" s="743"/>
      <c r="BFO5" s="743"/>
      <c r="BFP5" s="743"/>
      <c r="BFQ5" s="743"/>
      <c r="BFR5" s="743"/>
      <c r="BFS5" s="743"/>
      <c r="BFT5" s="743"/>
      <c r="BFU5" s="743"/>
      <c r="BFV5" s="743"/>
      <c r="BFW5" s="742"/>
      <c r="BFX5" s="743"/>
      <c r="BFY5" s="743"/>
      <c r="BFZ5" s="743"/>
      <c r="BGA5" s="743"/>
      <c r="BGB5" s="743"/>
      <c r="BGC5" s="743"/>
      <c r="BGD5" s="743"/>
      <c r="BGE5" s="743"/>
      <c r="BGF5" s="743"/>
      <c r="BGG5" s="743"/>
      <c r="BGH5" s="743"/>
      <c r="BGI5" s="743"/>
      <c r="BGJ5" s="743"/>
      <c r="BGK5" s="743"/>
      <c r="BGL5" s="743"/>
      <c r="BGM5" s="743"/>
      <c r="BGN5" s="743"/>
      <c r="BGO5" s="743"/>
      <c r="BGP5" s="743"/>
      <c r="BGQ5" s="743"/>
      <c r="BGR5" s="743"/>
      <c r="BGS5" s="743"/>
      <c r="BGT5" s="743"/>
      <c r="BGU5" s="743"/>
      <c r="BGV5" s="743"/>
      <c r="BGW5" s="743"/>
      <c r="BGX5" s="743"/>
      <c r="BGY5" s="743"/>
      <c r="BGZ5" s="743"/>
      <c r="BHA5" s="743"/>
      <c r="BHB5" s="742"/>
      <c r="BHC5" s="743"/>
      <c r="BHD5" s="743"/>
      <c r="BHE5" s="743"/>
      <c r="BHF5" s="743"/>
      <c r="BHG5" s="743"/>
      <c r="BHH5" s="743"/>
      <c r="BHI5" s="743"/>
      <c r="BHJ5" s="743"/>
      <c r="BHK5" s="743"/>
      <c r="BHL5" s="743"/>
      <c r="BHM5" s="743"/>
      <c r="BHN5" s="743"/>
      <c r="BHO5" s="743"/>
      <c r="BHP5" s="743"/>
      <c r="BHQ5" s="743"/>
      <c r="BHR5" s="743"/>
      <c r="BHS5" s="743"/>
      <c r="BHT5" s="743"/>
      <c r="BHU5" s="743"/>
      <c r="BHV5" s="743"/>
      <c r="BHW5" s="743"/>
      <c r="BHX5" s="743"/>
      <c r="BHY5" s="743"/>
      <c r="BHZ5" s="743"/>
      <c r="BIA5" s="743"/>
      <c r="BIB5" s="743"/>
      <c r="BIC5" s="743"/>
      <c r="BID5" s="743"/>
      <c r="BIE5" s="743"/>
      <c r="BIF5" s="743"/>
      <c r="BIG5" s="742"/>
      <c r="BIH5" s="743"/>
      <c r="BII5" s="743"/>
      <c r="BIJ5" s="743"/>
      <c r="BIK5" s="743"/>
      <c r="BIL5" s="743"/>
      <c r="BIM5" s="743"/>
      <c r="BIN5" s="743"/>
      <c r="BIO5" s="743"/>
      <c r="BIP5" s="743"/>
      <c r="BIQ5" s="743"/>
      <c r="BIR5" s="743"/>
      <c r="BIS5" s="743"/>
      <c r="BIT5" s="743"/>
      <c r="BIU5" s="743"/>
      <c r="BIV5" s="743"/>
      <c r="BIW5" s="743"/>
      <c r="BIX5" s="743"/>
      <c r="BIY5" s="743"/>
      <c r="BIZ5" s="743"/>
      <c r="BJA5" s="743"/>
      <c r="BJB5" s="743"/>
      <c r="BJC5" s="743"/>
      <c r="BJD5" s="743"/>
      <c r="BJE5" s="743"/>
      <c r="BJF5" s="743"/>
      <c r="BJG5" s="743"/>
      <c r="BJH5" s="743"/>
      <c r="BJI5" s="743"/>
      <c r="BJJ5" s="743"/>
      <c r="BJK5" s="743"/>
      <c r="BJL5" s="742"/>
      <c r="BJM5" s="743"/>
      <c r="BJN5" s="743"/>
      <c r="BJO5" s="743"/>
      <c r="BJP5" s="743"/>
      <c r="BJQ5" s="743"/>
      <c r="BJR5" s="743"/>
      <c r="BJS5" s="743"/>
      <c r="BJT5" s="743"/>
      <c r="BJU5" s="743"/>
      <c r="BJV5" s="743"/>
      <c r="BJW5" s="743"/>
      <c r="BJX5" s="743"/>
      <c r="BJY5" s="743"/>
      <c r="BJZ5" s="743"/>
      <c r="BKA5" s="743"/>
      <c r="BKB5" s="743"/>
      <c r="BKC5" s="743"/>
      <c r="BKD5" s="743"/>
      <c r="BKE5" s="743"/>
      <c r="BKF5" s="743"/>
      <c r="BKG5" s="743"/>
      <c r="BKH5" s="743"/>
      <c r="BKI5" s="743"/>
      <c r="BKJ5" s="743"/>
      <c r="BKK5" s="743"/>
      <c r="BKL5" s="743"/>
      <c r="BKM5" s="743"/>
      <c r="BKN5" s="743"/>
      <c r="BKO5" s="743"/>
      <c r="BKP5" s="743"/>
      <c r="BKQ5" s="742"/>
      <c r="BKR5" s="743"/>
      <c r="BKS5" s="743"/>
      <c r="BKT5" s="743"/>
      <c r="BKU5" s="743"/>
      <c r="BKV5" s="743"/>
      <c r="BKW5" s="743"/>
      <c r="BKX5" s="743"/>
      <c r="BKY5" s="743"/>
      <c r="BKZ5" s="743"/>
      <c r="BLA5" s="743"/>
      <c r="BLB5" s="743"/>
      <c r="BLC5" s="743"/>
      <c r="BLD5" s="743"/>
      <c r="BLE5" s="743"/>
      <c r="BLF5" s="743"/>
      <c r="BLG5" s="743"/>
      <c r="BLH5" s="743"/>
      <c r="BLI5" s="743"/>
      <c r="BLJ5" s="743"/>
      <c r="BLK5" s="743"/>
      <c r="BLL5" s="743"/>
      <c r="BLM5" s="743"/>
      <c r="BLN5" s="743"/>
      <c r="BLO5" s="743"/>
      <c r="BLP5" s="743"/>
      <c r="BLQ5" s="743"/>
      <c r="BLR5" s="743"/>
      <c r="BLS5" s="743"/>
      <c r="BLT5" s="743"/>
      <c r="BLU5" s="743"/>
      <c r="BLV5" s="742"/>
      <c r="BLW5" s="743"/>
      <c r="BLX5" s="743"/>
      <c r="BLY5" s="743"/>
      <c r="BLZ5" s="743"/>
      <c r="BMA5" s="743"/>
      <c r="BMB5" s="743"/>
      <c r="BMC5" s="743"/>
      <c r="BMD5" s="743"/>
      <c r="BME5" s="743"/>
      <c r="BMF5" s="743"/>
      <c r="BMG5" s="743"/>
      <c r="BMH5" s="743"/>
      <c r="BMI5" s="743"/>
      <c r="BMJ5" s="743"/>
      <c r="BMK5" s="743"/>
      <c r="BML5" s="743"/>
      <c r="BMM5" s="743"/>
      <c r="BMN5" s="743"/>
      <c r="BMO5" s="743"/>
      <c r="BMP5" s="743"/>
      <c r="BMQ5" s="743"/>
      <c r="BMR5" s="743"/>
      <c r="BMS5" s="743"/>
      <c r="BMT5" s="743"/>
      <c r="BMU5" s="743"/>
      <c r="BMV5" s="743"/>
      <c r="BMW5" s="743"/>
      <c r="BMX5" s="743"/>
      <c r="BMY5" s="743"/>
      <c r="BMZ5" s="743"/>
      <c r="BNA5" s="742"/>
      <c r="BNB5" s="743"/>
      <c r="BNC5" s="743"/>
      <c r="BND5" s="743"/>
      <c r="BNE5" s="743"/>
      <c r="BNF5" s="743"/>
      <c r="BNG5" s="743"/>
      <c r="BNH5" s="743"/>
      <c r="BNI5" s="743"/>
      <c r="BNJ5" s="743"/>
      <c r="BNK5" s="743"/>
      <c r="BNL5" s="743"/>
      <c r="BNM5" s="743"/>
      <c r="BNN5" s="743"/>
      <c r="BNO5" s="743"/>
      <c r="BNP5" s="743"/>
      <c r="BNQ5" s="743"/>
      <c r="BNR5" s="743"/>
      <c r="BNS5" s="743"/>
      <c r="BNT5" s="743"/>
      <c r="BNU5" s="743"/>
      <c r="BNV5" s="743"/>
      <c r="BNW5" s="743"/>
      <c r="BNX5" s="743"/>
      <c r="BNY5" s="743"/>
      <c r="BNZ5" s="743"/>
      <c r="BOA5" s="743"/>
      <c r="BOB5" s="743"/>
      <c r="BOC5" s="743"/>
      <c r="BOD5" s="743"/>
      <c r="BOE5" s="743"/>
      <c r="BOF5" s="742"/>
      <c r="BOG5" s="743"/>
      <c r="BOH5" s="743"/>
      <c r="BOI5" s="743"/>
      <c r="BOJ5" s="743"/>
      <c r="BOK5" s="743"/>
      <c r="BOL5" s="743"/>
      <c r="BOM5" s="743"/>
      <c r="BON5" s="743"/>
      <c r="BOO5" s="743"/>
      <c r="BOP5" s="743"/>
      <c r="BOQ5" s="743"/>
      <c r="BOR5" s="743"/>
      <c r="BOS5" s="743"/>
      <c r="BOT5" s="743"/>
      <c r="BOU5" s="743"/>
      <c r="BOV5" s="743"/>
      <c r="BOW5" s="743"/>
      <c r="BOX5" s="743"/>
      <c r="BOY5" s="743"/>
      <c r="BOZ5" s="743"/>
      <c r="BPA5" s="743"/>
      <c r="BPB5" s="743"/>
      <c r="BPC5" s="743"/>
      <c r="BPD5" s="743"/>
      <c r="BPE5" s="743"/>
      <c r="BPF5" s="743"/>
      <c r="BPG5" s="743"/>
      <c r="BPH5" s="743"/>
      <c r="BPI5" s="743"/>
      <c r="BPJ5" s="743"/>
      <c r="BPK5" s="742"/>
      <c r="BPL5" s="743"/>
      <c r="BPM5" s="743"/>
      <c r="BPN5" s="743"/>
      <c r="BPO5" s="743"/>
      <c r="BPP5" s="743"/>
      <c r="BPQ5" s="743"/>
      <c r="BPR5" s="743"/>
      <c r="BPS5" s="743"/>
      <c r="BPT5" s="743"/>
      <c r="BPU5" s="743"/>
      <c r="BPV5" s="743"/>
      <c r="BPW5" s="743"/>
      <c r="BPX5" s="743"/>
      <c r="BPY5" s="743"/>
      <c r="BPZ5" s="743"/>
      <c r="BQA5" s="743"/>
      <c r="BQB5" s="743"/>
      <c r="BQC5" s="743"/>
      <c r="BQD5" s="743"/>
      <c r="BQE5" s="743"/>
      <c r="BQF5" s="743"/>
      <c r="BQG5" s="743"/>
      <c r="BQH5" s="743"/>
      <c r="BQI5" s="743"/>
      <c r="BQJ5" s="743"/>
      <c r="BQK5" s="743"/>
      <c r="BQL5" s="743"/>
      <c r="BQM5" s="743"/>
      <c r="BQN5" s="743"/>
      <c r="BQO5" s="743"/>
      <c r="BQP5" s="742"/>
      <c r="BQQ5" s="743"/>
      <c r="BQR5" s="743"/>
      <c r="BQS5" s="743"/>
      <c r="BQT5" s="743"/>
      <c r="BQU5" s="743"/>
      <c r="BQV5" s="743"/>
      <c r="BQW5" s="743"/>
      <c r="BQX5" s="743"/>
      <c r="BQY5" s="743"/>
      <c r="BQZ5" s="743"/>
      <c r="BRA5" s="743"/>
      <c r="BRB5" s="743"/>
      <c r="BRC5" s="743"/>
      <c r="BRD5" s="743"/>
      <c r="BRE5" s="743"/>
      <c r="BRF5" s="743"/>
      <c r="BRG5" s="743"/>
      <c r="BRH5" s="743"/>
      <c r="BRI5" s="743"/>
      <c r="BRJ5" s="743"/>
      <c r="BRK5" s="743"/>
      <c r="BRL5" s="743"/>
      <c r="BRM5" s="743"/>
      <c r="BRN5" s="743"/>
      <c r="BRO5" s="743"/>
      <c r="BRP5" s="743"/>
      <c r="BRQ5" s="743"/>
      <c r="BRR5" s="743"/>
      <c r="BRS5" s="743"/>
      <c r="BRT5" s="743"/>
      <c r="BRU5" s="742"/>
      <c r="BRV5" s="743"/>
      <c r="BRW5" s="743"/>
      <c r="BRX5" s="743"/>
      <c r="BRY5" s="743"/>
      <c r="BRZ5" s="743"/>
      <c r="BSA5" s="743"/>
      <c r="BSB5" s="743"/>
      <c r="BSC5" s="743"/>
      <c r="BSD5" s="743"/>
      <c r="BSE5" s="743"/>
      <c r="BSF5" s="743"/>
      <c r="BSG5" s="743"/>
      <c r="BSH5" s="743"/>
      <c r="BSI5" s="743"/>
      <c r="BSJ5" s="743"/>
      <c r="BSK5" s="743"/>
      <c r="BSL5" s="743"/>
      <c r="BSM5" s="743"/>
      <c r="BSN5" s="743"/>
      <c r="BSO5" s="743"/>
      <c r="BSP5" s="743"/>
      <c r="BSQ5" s="743"/>
      <c r="BSR5" s="743"/>
      <c r="BSS5" s="743"/>
      <c r="BST5" s="743"/>
      <c r="BSU5" s="743"/>
      <c r="BSV5" s="743"/>
      <c r="BSW5" s="743"/>
      <c r="BSX5" s="743"/>
      <c r="BSY5" s="743"/>
      <c r="BSZ5" s="742"/>
      <c r="BTA5" s="743"/>
      <c r="BTB5" s="743"/>
      <c r="BTC5" s="743"/>
      <c r="BTD5" s="743"/>
      <c r="BTE5" s="743"/>
      <c r="BTF5" s="743"/>
      <c r="BTG5" s="743"/>
      <c r="BTH5" s="743"/>
      <c r="BTI5" s="743"/>
      <c r="BTJ5" s="743"/>
      <c r="BTK5" s="743"/>
      <c r="BTL5" s="743"/>
      <c r="BTM5" s="743"/>
      <c r="BTN5" s="743"/>
      <c r="BTO5" s="743"/>
      <c r="BTP5" s="743"/>
      <c r="BTQ5" s="743"/>
      <c r="BTR5" s="743"/>
      <c r="BTS5" s="743"/>
      <c r="BTT5" s="743"/>
      <c r="BTU5" s="743"/>
      <c r="BTV5" s="743"/>
      <c r="BTW5" s="743"/>
      <c r="BTX5" s="743"/>
      <c r="BTY5" s="743"/>
      <c r="BTZ5" s="743"/>
      <c r="BUA5" s="743"/>
      <c r="BUB5" s="743"/>
      <c r="BUC5" s="743"/>
      <c r="BUD5" s="743"/>
      <c r="BUE5" s="742"/>
      <c r="BUF5" s="743"/>
      <c r="BUG5" s="743"/>
      <c r="BUH5" s="743"/>
      <c r="BUI5" s="743"/>
      <c r="BUJ5" s="743"/>
      <c r="BUK5" s="743"/>
      <c r="BUL5" s="743"/>
      <c r="BUM5" s="743"/>
      <c r="BUN5" s="743"/>
      <c r="BUO5" s="743"/>
      <c r="BUP5" s="743"/>
      <c r="BUQ5" s="743"/>
      <c r="BUR5" s="743"/>
      <c r="BUS5" s="743"/>
      <c r="BUT5" s="743"/>
      <c r="BUU5" s="743"/>
      <c r="BUV5" s="743"/>
      <c r="BUW5" s="743"/>
      <c r="BUX5" s="743"/>
      <c r="BUY5" s="743"/>
      <c r="BUZ5" s="743"/>
      <c r="BVA5" s="743"/>
      <c r="BVB5" s="743"/>
      <c r="BVC5" s="743"/>
      <c r="BVD5" s="743"/>
      <c r="BVE5" s="743"/>
      <c r="BVF5" s="743"/>
      <c r="BVG5" s="743"/>
      <c r="BVH5" s="743"/>
      <c r="BVI5" s="743"/>
      <c r="BVJ5" s="742"/>
      <c r="BVK5" s="743"/>
      <c r="BVL5" s="743"/>
      <c r="BVM5" s="743"/>
      <c r="BVN5" s="743"/>
      <c r="BVO5" s="743"/>
      <c r="BVP5" s="743"/>
      <c r="BVQ5" s="743"/>
      <c r="BVR5" s="743"/>
      <c r="BVS5" s="743"/>
      <c r="BVT5" s="743"/>
      <c r="BVU5" s="743"/>
      <c r="BVV5" s="743"/>
      <c r="BVW5" s="743"/>
      <c r="BVX5" s="743"/>
      <c r="BVY5" s="743"/>
      <c r="BVZ5" s="743"/>
      <c r="BWA5" s="743"/>
      <c r="BWB5" s="743"/>
      <c r="BWC5" s="743"/>
      <c r="BWD5" s="743"/>
      <c r="BWE5" s="743"/>
      <c r="BWF5" s="743"/>
      <c r="BWG5" s="743"/>
      <c r="BWH5" s="743"/>
      <c r="BWI5" s="743"/>
      <c r="BWJ5" s="743"/>
      <c r="BWK5" s="743"/>
      <c r="BWL5" s="743"/>
      <c r="BWM5" s="743"/>
      <c r="BWN5" s="743"/>
      <c r="BWO5" s="742"/>
      <c r="BWP5" s="743"/>
      <c r="BWQ5" s="743"/>
      <c r="BWR5" s="743"/>
      <c r="BWS5" s="743"/>
      <c r="BWT5" s="743"/>
      <c r="BWU5" s="743"/>
      <c r="BWV5" s="743"/>
      <c r="BWW5" s="743"/>
      <c r="BWX5" s="743"/>
      <c r="BWY5" s="743"/>
      <c r="BWZ5" s="743"/>
      <c r="BXA5" s="743"/>
      <c r="BXB5" s="743"/>
      <c r="BXC5" s="743"/>
      <c r="BXD5" s="743"/>
      <c r="BXE5" s="743"/>
      <c r="BXF5" s="743"/>
      <c r="BXG5" s="743"/>
      <c r="BXH5" s="743"/>
      <c r="BXI5" s="743"/>
      <c r="BXJ5" s="743"/>
      <c r="BXK5" s="743"/>
      <c r="BXL5" s="743"/>
      <c r="BXM5" s="743"/>
      <c r="BXN5" s="743"/>
      <c r="BXO5" s="743"/>
      <c r="BXP5" s="743"/>
      <c r="BXQ5" s="743"/>
      <c r="BXR5" s="743"/>
      <c r="BXS5" s="743"/>
      <c r="BXT5" s="742"/>
      <c r="BXU5" s="743"/>
      <c r="BXV5" s="743"/>
      <c r="BXW5" s="743"/>
      <c r="BXX5" s="743"/>
      <c r="BXY5" s="743"/>
      <c r="BXZ5" s="743"/>
      <c r="BYA5" s="743"/>
      <c r="BYB5" s="743"/>
      <c r="BYC5" s="743"/>
      <c r="BYD5" s="743"/>
      <c r="BYE5" s="743"/>
      <c r="BYF5" s="743"/>
      <c r="BYG5" s="743"/>
      <c r="BYH5" s="743"/>
      <c r="BYI5" s="743"/>
      <c r="BYJ5" s="743"/>
      <c r="BYK5" s="743"/>
      <c r="BYL5" s="743"/>
      <c r="BYM5" s="743"/>
      <c r="BYN5" s="743"/>
      <c r="BYO5" s="743"/>
      <c r="BYP5" s="743"/>
      <c r="BYQ5" s="743"/>
      <c r="BYR5" s="743"/>
      <c r="BYS5" s="743"/>
      <c r="BYT5" s="743"/>
      <c r="BYU5" s="743"/>
      <c r="BYV5" s="743"/>
      <c r="BYW5" s="743"/>
      <c r="BYX5" s="743"/>
      <c r="BYY5" s="742"/>
      <c r="BYZ5" s="743"/>
      <c r="BZA5" s="743"/>
      <c r="BZB5" s="743"/>
      <c r="BZC5" s="743"/>
      <c r="BZD5" s="743"/>
      <c r="BZE5" s="743"/>
      <c r="BZF5" s="743"/>
      <c r="BZG5" s="743"/>
      <c r="BZH5" s="743"/>
      <c r="BZI5" s="743"/>
      <c r="BZJ5" s="743"/>
      <c r="BZK5" s="743"/>
      <c r="BZL5" s="743"/>
      <c r="BZM5" s="743"/>
      <c r="BZN5" s="743"/>
      <c r="BZO5" s="743"/>
      <c r="BZP5" s="743"/>
      <c r="BZQ5" s="743"/>
      <c r="BZR5" s="743"/>
      <c r="BZS5" s="743"/>
      <c r="BZT5" s="743"/>
      <c r="BZU5" s="743"/>
      <c r="BZV5" s="743"/>
      <c r="BZW5" s="743"/>
      <c r="BZX5" s="743"/>
      <c r="BZY5" s="743"/>
      <c r="BZZ5" s="743"/>
      <c r="CAA5" s="743"/>
      <c r="CAB5" s="743"/>
      <c r="CAC5" s="743"/>
      <c r="CAD5" s="742"/>
      <c r="CAE5" s="743"/>
      <c r="CAF5" s="743"/>
      <c r="CAG5" s="743"/>
      <c r="CAH5" s="743"/>
      <c r="CAI5" s="743"/>
      <c r="CAJ5" s="743"/>
      <c r="CAK5" s="743"/>
      <c r="CAL5" s="743"/>
      <c r="CAM5" s="743"/>
      <c r="CAN5" s="743"/>
      <c r="CAO5" s="743"/>
      <c r="CAP5" s="743"/>
      <c r="CAQ5" s="743"/>
      <c r="CAR5" s="743"/>
      <c r="CAS5" s="743"/>
      <c r="CAT5" s="743"/>
      <c r="CAU5" s="743"/>
      <c r="CAV5" s="743"/>
      <c r="CAW5" s="743"/>
      <c r="CAX5" s="743"/>
      <c r="CAY5" s="743"/>
      <c r="CAZ5" s="743"/>
      <c r="CBA5" s="743"/>
      <c r="CBB5" s="743"/>
      <c r="CBC5" s="743"/>
      <c r="CBD5" s="743"/>
      <c r="CBE5" s="743"/>
      <c r="CBF5" s="743"/>
      <c r="CBG5" s="743"/>
      <c r="CBH5" s="743"/>
      <c r="CBI5" s="742"/>
      <c r="CBJ5" s="743"/>
      <c r="CBK5" s="743"/>
      <c r="CBL5" s="743"/>
      <c r="CBM5" s="743"/>
      <c r="CBN5" s="743"/>
      <c r="CBO5" s="743"/>
      <c r="CBP5" s="743"/>
      <c r="CBQ5" s="743"/>
      <c r="CBR5" s="743"/>
      <c r="CBS5" s="743"/>
      <c r="CBT5" s="743"/>
      <c r="CBU5" s="743"/>
      <c r="CBV5" s="743"/>
      <c r="CBW5" s="743"/>
      <c r="CBX5" s="743"/>
      <c r="CBY5" s="743"/>
      <c r="CBZ5" s="743"/>
      <c r="CCA5" s="743"/>
      <c r="CCB5" s="743"/>
      <c r="CCC5" s="743"/>
      <c r="CCD5" s="743"/>
      <c r="CCE5" s="743"/>
      <c r="CCF5" s="743"/>
      <c r="CCG5" s="743"/>
      <c r="CCH5" s="743"/>
      <c r="CCI5" s="743"/>
      <c r="CCJ5" s="743"/>
      <c r="CCK5" s="743"/>
      <c r="CCL5" s="743"/>
      <c r="CCM5" s="743"/>
      <c r="CCN5" s="742"/>
      <c r="CCO5" s="743"/>
      <c r="CCP5" s="743"/>
      <c r="CCQ5" s="743"/>
      <c r="CCR5" s="743"/>
      <c r="CCS5" s="743"/>
      <c r="CCT5" s="743"/>
      <c r="CCU5" s="743"/>
      <c r="CCV5" s="743"/>
      <c r="CCW5" s="743"/>
      <c r="CCX5" s="743"/>
      <c r="CCY5" s="743"/>
      <c r="CCZ5" s="743"/>
      <c r="CDA5" s="743"/>
      <c r="CDB5" s="743"/>
      <c r="CDC5" s="743"/>
      <c r="CDD5" s="743"/>
      <c r="CDE5" s="743"/>
      <c r="CDF5" s="743"/>
      <c r="CDG5" s="743"/>
      <c r="CDH5" s="743"/>
      <c r="CDI5" s="743"/>
      <c r="CDJ5" s="743"/>
      <c r="CDK5" s="743"/>
      <c r="CDL5" s="743"/>
      <c r="CDM5" s="743"/>
      <c r="CDN5" s="743"/>
      <c r="CDO5" s="743"/>
      <c r="CDP5" s="743"/>
      <c r="CDQ5" s="743"/>
      <c r="CDR5" s="743"/>
      <c r="CDS5" s="742"/>
      <c r="CDT5" s="743"/>
      <c r="CDU5" s="743"/>
      <c r="CDV5" s="743"/>
      <c r="CDW5" s="743"/>
      <c r="CDX5" s="743"/>
      <c r="CDY5" s="743"/>
      <c r="CDZ5" s="743"/>
      <c r="CEA5" s="743"/>
      <c r="CEB5" s="743"/>
      <c r="CEC5" s="743"/>
      <c r="CED5" s="743"/>
      <c r="CEE5" s="743"/>
      <c r="CEF5" s="743"/>
      <c r="CEG5" s="743"/>
      <c r="CEH5" s="743"/>
      <c r="CEI5" s="743"/>
      <c r="CEJ5" s="743"/>
      <c r="CEK5" s="743"/>
      <c r="CEL5" s="743"/>
      <c r="CEM5" s="743"/>
      <c r="CEN5" s="743"/>
      <c r="CEO5" s="743"/>
      <c r="CEP5" s="743"/>
      <c r="CEQ5" s="743"/>
      <c r="CER5" s="743"/>
      <c r="CES5" s="743"/>
      <c r="CET5" s="743"/>
      <c r="CEU5" s="743"/>
      <c r="CEV5" s="743"/>
      <c r="CEW5" s="743"/>
      <c r="CEX5" s="742"/>
      <c r="CEY5" s="743"/>
      <c r="CEZ5" s="743"/>
      <c r="CFA5" s="743"/>
      <c r="CFB5" s="743"/>
      <c r="CFC5" s="743"/>
      <c r="CFD5" s="743"/>
      <c r="CFE5" s="743"/>
      <c r="CFF5" s="743"/>
      <c r="CFG5" s="743"/>
      <c r="CFH5" s="743"/>
      <c r="CFI5" s="743"/>
      <c r="CFJ5" s="743"/>
      <c r="CFK5" s="743"/>
      <c r="CFL5" s="743"/>
      <c r="CFM5" s="743"/>
      <c r="CFN5" s="743"/>
      <c r="CFO5" s="743"/>
      <c r="CFP5" s="743"/>
      <c r="CFQ5" s="743"/>
      <c r="CFR5" s="743"/>
      <c r="CFS5" s="743"/>
      <c r="CFT5" s="743"/>
      <c r="CFU5" s="743"/>
      <c r="CFV5" s="743"/>
      <c r="CFW5" s="743"/>
      <c r="CFX5" s="743"/>
      <c r="CFY5" s="743"/>
      <c r="CFZ5" s="743"/>
      <c r="CGA5" s="743"/>
      <c r="CGB5" s="743"/>
      <c r="CGC5" s="742"/>
      <c r="CGD5" s="743"/>
      <c r="CGE5" s="743"/>
      <c r="CGF5" s="743"/>
      <c r="CGG5" s="743"/>
      <c r="CGH5" s="743"/>
      <c r="CGI5" s="743"/>
      <c r="CGJ5" s="743"/>
      <c r="CGK5" s="743"/>
      <c r="CGL5" s="743"/>
      <c r="CGM5" s="743"/>
      <c r="CGN5" s="743"/>
      <c r="CGO5" s="743"/>
      <c r="CGP5" s="743"/>
      <c r="CGQ5" s="743"/>
      <c r="CGR5" s="743"/>
      <c r="CGS5" s="743"/>
      <c r="CGT5" s="743"/>
      <c r="CGU5" s="743"/>
      <c r="CGV5" s="743"/>
      <c r="CGW5" s="743"/>
      <c r="CGX5" s="743"/>
      <c r="CGY5" s="743"/>
      <c r="CGZ5" s="743"/>
      <c r="CHA5" s="743"/>
      <c r="CHB5" s="743"/>
      <c r="CHC5" s="743"/>
      <c r="CHD5" s="743"/>
      <c r="CHE5" s="743"/>
      <c r="CHF5" s="743"/>
      <c r="CHG5" s="743"/>
      <c r="CHH5" s="742"/>
      <c r="CHI5" s="743"/>
      <c r="CHJ5" s="743"/>
      <c r="CHK5" s="743"/>
      <c r="CHL5" s="743"/>
      <c r="CHM5" s="743"/>
      <c r="CHN5" s="743"/>
      <c r="CHO5" s="743"/>
      <c r="CHP5" s="743"/>
      <c r="CHQ5" s="743"/>
      <c r="CHR5" s="743"/>
      <c r="CHS5" s="743"/>
      <c r="CHT5" s="743"/>
      <c r="CHU5" s="743"/>
      <c r="CHV5" s="743"/>
      <c r="CHW5" s="743"/>
      <c r="CHX5" s="743"/>
      <c r="CHY5" s="743"/>
      <c r="CHZ5" s="743"/>
      <c r="CIA5" s="743"/>
      <c r="CIB5" s="743"/>
      <c r="CIC5" s="743"/>
      <c r="CID5" s="743"/>
      <c r="CIE5" s="743"/>
      <c r="CIF5" s="743"/>
      <c r="CIG5" s="743"/>
      <c r="CIH5" s="743"/>
      <c r="CII5" s="743"/>
      <c r="CIJ5" s="743"/>
      <c r="CIK5" s="743"/>
      <c r="CIL5" s="743"/>
      <c r="CIM5" s="742"/>
      <c r="CIN5" s="743"/>
      <c r="CIO5" s="743"/>
      <c r="CIP5" s="743"/>
      <c r="CIQ5" s="743"/>
      <c r="CIR5" s="743"/>
      <c r="CIS5" s="743"/>
      <c r="CIT5" s="743"/>
      <c r="CIU5" s="743"/>
      <c r="CIV5" s="743"/>
      <c r="CIW5" s="743"/>
      <c r="CIX5" s="743"/>
      <c r="CIY5" s="743"/>
      <c r="CIZ5" s="743"/>
      <c r="CJA5" s="743"/>
      <c r="CJB5" s="743"/>
      <c r="CJC5" s="743"/>
      <c r="CJD5" s="743"/>
      <c r="CJE5" s="743"/>
      <c r="CJF5" s="743"/>
      <c r="CJG5" s="743"/>
      <c r="CJH5" s="743"/>
      <c r="CJI5" s="743"/>
      <c r="CJJ5" s="743"/>
      <c r="CJK5" s="743"/>
      <c r="CJL5" s="743"/>
      <c r="CJM5" s="743"/>
      <c r="CJN5" s="743"/>
      <c r="CJO5" s="743"/>
      <c r="CJP5" s="743"/>
      <c r="CJQ5" s="743"/>
      <c r="CJR5" s="742"/>
      <c r="CJS5" s="743"/>
      <c r="CJT5" s="743"/>
      <c r="CJU5" s="743"/>
      <c r="CJV5" s="743"/>
      <c r="CJW5" s="743"/>
      <c r="CJX5" s="743"/>
      <c r="CJY5" s="743"/>
      <c r="CJZ5" s="743"/>
      <c r="CKA5" s="743"/>
      <c r="CKB5" s="743"/>
      <c r="CKC5" s="743"/>
      <c r="CKD5" s="743"/>
      <c r="CKE5" s="743"/>
      <c r="CKF5" s="743"/>
      <c r="CKG5" s="743"/>
      <c r="CKH5" s="743"/>
      <c r="CKI5" s="743"/>
      <c r="CKJ5" s="743"/>
      <c r="CKK5" s="743"/>
      <c r="CKL5" s="743"/>
      <c r="CKM5" s="743"/>
      <c r="CKN5" s="743"/>
      <c r="CKO5" s="743"/>
      <c r="CKP5" s="743"/>
      <c r="CKQ5" s="743"/>
      <c r="CKR5" s="743"/>
      <c r="CKS5" s="743"/>
      <c r="CKT5" s="743"/>
      <c r="CKU5" s="743"/>
      <c r="CKV5" s="743"/>
      <c r="CKW5" s="742"/>
      <c r="CKX5" s="743"/>
      <c r="CKY5" s="743"/>
      <c r="CKZ5" s="743"/>
      <c r="CLA5" s="743"/>
      <c r="CLB5" s="743"/>
      <c r="CLC5" s="743"/>
      <c r="CLD5" s="743"/>
      <c r="CLE5" s="743"/>
      <c r="CLF5" s="743"/>
      <c r="CLG5" s="743"/>
      <c r="CLH5" s="743"/>
      <c r="CLI5" s="743"/>
      <c r="CLJ5" s="743"/>
      <c r="CLK5" s="743"/>
      <c r="CLL5" s="743"/>
      <c r="CLM5" s="743"/>
      <c r="CLN5" s="743"/>
      <c r="CLO5" s="743"/>
      <c r="CLP5" s="743"/>
      <c r="CLQ5" s="743"/>
      <c r="CLR5" s="743"/>
      <c r="CLS5" s="743"/>
      <c r="CLT5" s="743"/>
      <c r="CLU5" s="743"/>
      <c r="CLV5" s="743"/>
      <c r="CLW5" s="743"/>
      <c r="CLX5" s="743"/>
      <c r="CLY5" s="743"/>
      <c r="CLZ5" s="743"/>
      <c r="CMA5" s="743"/>
      <c r="CMB5" s="742"/>
      <c r="CMC5" s="743"/>
      <c r="CMD5" s="743"/>
      <c r="CME5" s="743"/>
      <c r="CMF5" s="743"/>
      <c r="CMG5" s="743"/>
      <c r="CMH5" s="743"/>
      <c r="CMI5" s="743"/>
      <c r="CMJ5" s="743"/>
      <c r="CMK5" s="743"/>
      <c r="CML5" s="743"/>
      <c r="CMM5" s="743"/>
      <c r="CMN5" s="743"/>
      <c r="CMO5" s="743"/>
      <c r="CMP5" s="743"/>
      <c r="CMQ5" s="743"/>
      <c r="CMR5" s="743"/>
      <c r="CMS5" s="743"/>
      <c r="CMT5" s="743"/>
      <c r="CMU5" s="743"/>
      <c r="CMV5" s="743"/>
      <c r="CMW5" s="743"/>
      <c r="CMX5" s="743"/>
      <c r="CMY5" s="743"/>
      <c r="CMZ5" s="743"/>
      <c r="CNA5" s="743"/>
      <c r="CNB5" s="743"/>
      <c r="CNC5" s="743"/>
      <c r="CND5" s="743"/>
      <c r="CNE5" s="743"/>
      <c r="CNF5" s="743"/>
      <c r="CNG5" s="742"/>
      <c r="CNH5" s="743"/>
      <c r="CNI5" s="743"/>
      <c r="CNJ5" s="743"/>
      <c r="CNK5" s="743"/>
      <c r="CNL5" s="743"/>
      <c r="CNM5" s="743"/>
      <c r="CNN5" s="743"/>
      <c r="CNO5" s="743"/>
      <c r="CNP5" s="743"/>
      <c r="CNQ5" s="743"/>
      <c r="CNR5" s="743"/>
      <c r="CNS5" s="743"/>
      <c r="CNT5" s="743"/>
      <c r="CNU5" s="743"/>
      <c r="CNV5" s="743"/>
      <c r="CNW5" s="743"/>
      <c r="CNX5" s="743"/>
      <c r="CNY5" s="743"/>
      <c r="CNZ5" s="743"/>
      <c r="COA5" s="743"/>
      <c r="COB5" s="743"/>
      <c r="COC5" s="743"/>
      <c r="COD5" s="743"/>
      <c r="COE5" s="743"/>
      <c r="COF5" s="743"/>
      <c r="COG5" s="743"/>
      <c r="COH5" s="743"/>
      <c r="COI5" s="743"/>
      <c r="COJ5" s="743"/>
      <c r="COK5" s="743"/>
      <c r="COL5" s="742"/>
      <c r="COM5" s="743"/>
      <c r="CON5" s="743"/>
      <c r="COO5" s="743"/>
      <c r="COP5" s="743"/>
      <c r="COQ5" s="743"/>
      <c r="COR5" s="743"/>
      <c r="COS5" s="743"/>
      <c r="COT5" s="743"/>
      <c r="COU5" s="743"/>
      <c r="COV5" s="743"/>
      <c r="COW5" s="743"/>
      <c r="COX5" s="743"/>
      <c r="COY5" s="743"/>
      <c r="COZ5" s="743"/>
      <c r="CPA5" s="743"/>
      <c r="CPB5" s="743"/>
      <c r="CPC5" s="743"/>
      <c r="CPD5" s="743"/>
      <c r="CPE5" s="743"/>
      <c r="CPF5" s="743"/>
      <c r="CPG5" s="743"/>
      <c r="CPH5" s="743"/>
      <c r="CPI5" s="743"/>
      <c r="CPJ5" s="743"/>
      <c r="CPK5" s="743"/>
      <c r="CPL5" s="743"/>
      <c r="CPM5" s="743"/>
      <c r="CPN5" s="743"/>
      <c r="CPO5" s="743"/>
      <c r="CPP5" s="743"/>
      <c r="CPQ5" s="742"/>
      <c r="CPR5" s="743"/>
      <c r="CPS5" s="743"/>
      <c r="CPT5" s="743"/>
      <c r="CPU5" s="743"/>
      <c r="CPV5" s="743"/>
      <c r="CPW5" s="743"/>
      <c r="CPX5" s="743"/>
      <c r="CPY5" s="743"/>
      <c r="CPZ5" s="743"/>
      <c r="CQA5" s="743"/>
      <c r="CQB5" s="743"/>
      <c r="CQC5" s="743"/>
      <c r="CQD5" s="743"/>
      <c r="CQE5" s="743"/>
      <c r="CQF5" s="743"/>
      <c r="CQG5" s="743"/>
      <c r="CQH5" s="743"/>
      <c r="CQI5" s="743"/>
      <c r="CQJ5" s="743"/>
      <c r="CQK5" s="743"/>
      <c r="CQL5" s="743"/>
      <c r="CQM5" s="743"/>
      <c r="CQN5" s="743"/>
      <c r="CQO5" s="743"/>
      <c r="CQP5" s="743"/>
      <c r="CQQ5" s="743"/>
      <c r="CQR5" s="743"/>
      <c r="CQS5" s="743"/>
      <c r="CQT5" s="743"/>
      <c r="CQU5" s="743"/>
      <c r="CQV5" s="742"/>
      <c r="CQW5" s="743"/>
      <c r="CQX5" s="743"/>
      <c r="CQY5" s="743"/>
      <c r="CQZ5" s="743"/>
      <c r="CRA5" s="743"/>
      <c r="CRB5" s="743"/>
      <c r="CRC5" s="743"/>
      <c r="CRD5" s="743"/>
      <c r="CRE5" s="743"/>
      <c r="CRF5" s="743"/>
      <c r="CRG5" s="743"/>
      <c r="CRH5" s="743"/>
      <c r="CRI5" s="743"/>
      <c r="CRJ5" s="743"/>
      <c r="CRK5" s="743"/>
      <c r="CRL5" s="743"/>
      <c r="CRM5" s="743"/>
      <c r="CRN5" s="743"/>
      <c r="CRO5" s="743"/>
      <c r="CRP5" s="743"/>
      <c r="CRQ5" s="743"/>
      <c r="CRR5" s="743"/>
      <c r="CRS5" s="743"/>
      <c r="CRT5" s="743"/>
      <c r="CRU5" s="743"/>
      <c r="CRV5" s="743"/>
      <c r="CRW5" s="743"/>
      <c r="CRX5" s="743"/>
      <c r="CRY5" s="743"/>
      <c r="CRZ5" s="743"/>
      <c r="CSA5" s="742"/>
      <c r="CSB5" s="743"/>
      <c r="CSC5" s="743"/>
      <c r="CSD5" s="743"/>
      <c r="CSE5" s="743"/>
      <c r="CSF5" s="743"/>
      <c r="CSG5" s="743"/>
      <c r="CSH5" s="743"/>
      <c r="CSI5" s="743"/>
      <c r="CSJ5" s="743"/>
      <c r="CSK5" s="743"/>
      <c r="CSL5" s="743"/>
      <c r="CSM5" s="743"/>
      <c r="CSN5" s="743"/>
      <c r="CSO5" s="743"/>
      <c r="CSP5" s="743"/>
      <c r="CSQ5" s="743"/>
      <c r="CSR5" s="743"/>
      <c r="CSS5" s="743"/>
      <c r="CST5" s="743"/>
      <c r="CSU5" s="743"/>
      <c r="CSV5" s="743"/>
      <c r="CSW5" s="743"/>
      <c r="CSX5" s="743"/>
      <c r="CSY5" s="743"/>
      <c r="CSZ5" s="743"/>
      <c r="CTA5" s="743"/>
      <c r="CTB5" s="743"/>
      <c r="CTC5" s="743"/>
      <c r="CTD5" s="743"/>
      <c r="CTE5" s="743"/>
      <c r="CTF5" s="742"/>
      <c r="CTG5" s="743"/>
      <c r="CTH5" s="743"/>
      <c r="CTI5" s="743"/>
      <c r="CTJ5" s="743"/>
      <c r="CTK5" s="743"/>
      <c r="CTL5" s="743"/>
      <c r="CTM5" s="743"/>
      <c r="CTN5" s="743"/>
      <c r="CTO5" s="743"/>
      <c r="CTP5" s="743"/>
      <c r="CTQ5" s="743"/>
      <c r="CTR5" s="743"/>
      <c r="CTS5" s="743"/>
      <c r="CTT5" s="743"/>
      <c r="CTU5" s="743"/>
      <c r="CTV5" s="743"/>
      <c r="CTW5" s="743"/>
      <c r="CTX5" s="743"/>
      <c r="CTY5" s="743"/>
      <c r="CTZ5" s="743"/>
      <c r="CUA5" s="743"/>
      <c r="CUB5" s="743"/>
      <c r="CUC5" s="743"/>
      <c r="CUD5" s="743"/>
      <c r="CUE5" s="743"/>
      <c r="CUF5" s="743"/>
      <c r="CUG5" s="743"/>
      <c r="CUH5" s="743"/>
      <c r="CUI5" s="743"/>
      <c r="CUJ5" s="743"/>
      <c r="CUK5" s="742"/>
      <c r="CUL5" s="743"/>
      <c r="CUM5" s="743"/>
      <c r="CUN5" s="743"/>
      <c r="CUO5" s="743"/>
      <c r="CUP5" s="743"/>
      <c r="CUQ5" s="743"/>
      <c r="CUR5" s="743"/>
      <c r="CUS5" s="743"/>
      <c r="CUT5" s="743"/>
      <c r="CUU5" s="743"/>
      <c r="CUV5" s="743"/>
      <c r="CUW5" s="743"/>
      <c r="CUX5" s="743"/>
      <c r="CUY5" s="743"/>
      <c r="CUZ5" s="743"/>
      <c r="CVA5" s="743"/>
      <c r="CVB5" s="743"/>
      <c r="CVC5" s="743"/>
      <c r="CVD5" s="743"/>
      <c r="CVE5" s="743"/>
      <c r="CVF5" s="743"/>
      <c r="CVG5" s="743"/>
      <c r="CVH5" s="743"/>
      <c r="CVI5" s="743"/>
      <c r="CVJ5" s="743"/>
      <c r="CVK5" s="743"/>
      <c r="CVL5" s="743"/>
      <c r="CVM5" s="743"/>
      <c r="CVN5" s="743"/>
      <c r="CVO5" s="743"/>
      <c r="CVP5" s="742"/>
      <c r="CVQ5" s="743"/>
      <c r="CVR5" s="743"/>
      <c r="CVS5" s="743"/>
      <c r="CVT5" s="743"/>
      <c r="CVU5" s="743"/>
      <c r="CVV5" s="743"/>
      <c r="CVW5" s="743"/>
      <c r="CVX5" s="743"/>
      <c r="CVY5" s="743"/>
      <c r="CVZ5" s="743"/>
      <c r="CWA5" s="743"/>
      <c r="CWB5" s="743"/>
      <c r="CWC5" s="743"/>
      <c r="CWD5" s="743"/>
      <c r="CWE5" s="743"/>
      <c r="CWF5" s="743"/>
      <c r="CWG5" s="743"/>
      <c r="CWH5" s="743"/>
      <c r="CWI5" s="743"/>
      <c r="CWJ5" s="743"/>
      <c r="CWK5" s="743"/>
      <c r="CWL5" s="743"/>
      <c r="CWM5" s="743"/>
      <c r="CWN5" s="743"/>
      <c r="CWO5" s="743"/>
      <c r="CWP5" s="743"/>
      <c r="CWQ5" s="743"/>
      <c r="CWR5" s="743"/>
      <c r="CWS5" s="743"/>
      <c r="CWT5" s="743"/>
      <c r="CWU5" s="742"/>
      <c r="CWV5" s="743"/>
      <c r="CWW5" s="743"/>
      <c r="CWX5" s="743"/>
      <c r="CWY5" s="743"/>
      <c r="CWZ5" s="743"/>
      <c r="CXA5" s="743"/>
      <c r="CXB5" s="743"/>
      <c r="CXC5" s="743"/>
      <c r="CXD5" s="743"/>
      <c r="CXE5" s="743"/>
      <c r="CXF5" s="743"/>
      <c r="CXG5" s="743"/>
      <c r="CXH5" s="743"/>
      <c r="CXI5" s="743"/>
      <c r="CXJ5" s="743"/>
      <c r="CXK5" s="743"/>
      <c r="CXL5" s="743"/>
      <c r="CXM5" s="743"/>
      <c r="CXN5" s="743"/>
      <c r="CXO5" s="743"/>
      <c r="CXP5" s="743"/>
      <c r="CXQ5" s="743"/>
      <c r="CXR5" s="743"/>
      <c r="CXS5" s="743"/>
      <c r="CXT5" s="743"/>
      <c r="CXU5" s="743"/>
      <c r="CXV5" s="743"/>
      <c r="CXW5" s="743"/>
      <c r="CXX5" s="743"/>
      <c r="CXY5" s="743"/>
      <c r="CXZ5" s="742"/>
      <c r="CYA5" s="743"/>
      <c r="CYB5" s="743"/>
      <c r="CYC5" s="743"/>
      <c r="CYD5" s="743"/>
      <c r="CYE5" s="743"/>
      <c r="CYF5" s="743"/>
      <c r="CYG5" s="743"/>
      <c r="CYH5" s="743"/>
      <c r="CYI5" s="743"/>
      <c r="CYJ5" s="743"/>
      <c r="CYK5" s="743"/>
      <c r="CYL5" s="743"/>
      <c r="CYM5" s="743"/>
      <c r="CYN5" s="743"/>
      <c r="CYO5" s="743"/>
      <c r="CYP5" s="743"/>
      <c r="CYQ5" s="743"/>
      <c r="CYR5" s="743"/>
      <c r="CYS5" s="743"/>
      <c r="CYT5" s="743"/>
      <c r="CYU5" s="743"/>
      <c r="CYV5" s="743"/>
      <c r="CYW5" s="743"/>
      <c r="CYX5" s="743"/>
      <c r="CYY5" s="743"/>
      <c r="CYZ5" s="743"/>
      <c r="CZA5" s="743"/>
      <c r="CZB5" s="743"/>
      <c r="CZC5" s="743"/>
      <c r="CZD5" s="743"/>
      <c r="CZE5" s="742"/>
      <c r="CZF5" s="743"/>
      <c r="CZG5" s="743"/>
      <c r="CZH5" s="743"/>
      <c r="CZI5" s="743"/>
      <c r="CZJ5" s="743"/>
      <c r="CZK5" s="743"/>
      <c r="CZL5" s="743"/>
      <c r="CZM5" s="743"/>
      <c r="CZN5" s="743"/>
      <c r="CZO5" s="743"/>
      <c r="CZP5" s="743"/>
      <c r="CZQ5" s="743"/>
      <c r="CZR5" s="743"/>
      <c r="CZS5" s="743"/>
      <c r="CZT5" s="743"/>
      <c r="CZU5" s="743"/>
      <c r="CZV5" s="743"/>
      <c r="CZW5" s="743"/>
      <c r="CZX5" s="743"/>
      <c r="CZY5" s="743"/>
      <c r="CZZ5" s="743"/>
      <c r="DAA5" s="743"/>
      <c r="DAB5" s="743"/>
      <c r="DAC5" s="743"/>
      <c r="DAD5" s="743"/>
      <c r="DAE5" s="743"/>
      <c r="DAF5" s="743"/>
      <c r="DAG5" s="743"/>
      <c r="DAH5" s="743"/>
      <c r="DAI5" s="743"/>
      <c r="DAJ5" s="742"/>
      <c r="DAK5" s="743"/>
      <c r="DAL5" s="743"/>
      <c r="DAM5" s="743"/>
      <c r="DAN5" s="743"/>
      <c r="DAO5" s="743"/>
      <c r="DAP5" s="743"/>
      <c r="DAQ5" s="743"/>
      <c r="DAR5" s="743"/>
      <c r="DAS5" s="743"/>
      <c r="DAT5" s="743"/>
      <c r="DAU5" s="743"/>
      <c r="DAV5" s="743"/>
      <c r="DAW5" s="743"/>
      <c r="DAX5" s="743"/>
      <c r="DAY5" s="743"/>
      <c r="DAZ5" s="743"/>
      <c r="DBA5" s="743"/>
      <c r="DBB5" s="743"/>
      <c r="DBC5" s="743"/>
      <c r="DBD5" s="743"/>
      <c r="DBE5" s="743"/>
      <c r="DBF5" s="743"/>
      <c r="DBG5" s="743"/>
      <c r="DBH5" s="743"/>
      <c r="DBI5" s="743"/>
      <c r="DBJ5" s="743"/>
      <c r="DBK5" s="743"/>
      <c r="DBL5" s="743"/>
      <c r="DBM5" s="743"/>
      <c r="DBN5" s="743"/>
      <c r="DBO5" s="742"/>
      <c r="DBP5" s="743"/>
      <c r="DBQ5" s="743"/>
      <c r="DBR5" s="743"/>
      <c r="DBS5" s="743"/>
      <c r="DBT5" s="743"/>
      <c r="DBU5" s="743"/>
      <c r="DBV5" s="743"/>
      <c r="DBW5" s="743"/>
      <c r="DBX5" s="743"/>
      <c r="DBY5" s="743"/>
      <c r="DBZ5" s="743"/>
      <c r="DCA5" s="743"/>
      <c r="DCB5" s="743"/>
      <c r="DCC5" s="743"/>
      <c r="DCD5" s="743"/>
      <c r="DCE5" s="743"/>
      <c r="DCF5" s="743"/>
      <c r="DCG5" s="743"/>
      <c r="DCH5" s="743"/>
      <c r="DCI5" s="743"/>
      <c r="DCJ5" s="743"/>
      <c r="DCK5" s="743"/>
      <c r="DCL5" s="743"/>
      <c r="DCM5" s="743"/>
      <c r="DCN5" s="743"/>
      <c r="DCO5" s="743"/>
      <c r="DCP5" s="743"/>
      <c r="DCQ5" s="743"/>
      <c r="DCR5" s="743"/>
      <c r="DCS5" s="743"/>
      <c r="DCT5" s="742"/>
      <c r="DCU5" s="743"/>
      <c r="DCV5" s="743"/>
      <c r="DCW5" s="743"/>
      <c r="DCX5" s="743"/>
      <c r="DCY5" s="743"/>
      <c r="DCZ5" s="743"/>
      <c r="DDA5" s="743"/>
      <c r="DDB5" s="743"/>
      <c r="DDC5" s="743"/>
      <c r="DDD5" s="743"/>
      <c r="DDE5" s="743"/>
      <c r="DDF5" s="743"/>
      <c r="DDG5" s="743"/>
      <c r="DDH5" s="743"/>
      <c r="DDI5" s="743"/>
      <c r="DDJ5" s="743"/>
      <c r="DDK5" s="743"/>
      <c r="DDL5" s="743"/>
      <c r="DDM5" s="743"/>
      <c r="DDN5" s="743"/>
      <c r="DDO5" s="743"/>
      <c r="DDP5" s="743"/>
      <c r="DDQ5" s="743"/>
      <c r="DDR5" s="743"/>
      <c r="DDS5" s="743"/>
      <c r="DDT5" s="743"/>
      <c r="DDU5" s="743"/>
      <c r="DDV5" s="743"/>
      <c r="DDW5" s="743"/>
      <c r="DDX5" s="743"/>
      <c r="DDY5" s="742"/>
      <c r="DDZ5" s="743"/>
      <c r="DEA5" s="743"/>
      <c r="DEB5" s="743"/>
      <c r="DEC5" s="743"/>
      <c r="DED5" s="743"/>
      <c r="DEE5" s="743"/>
      <c r="DEF5" s="743"/>
      <c r="DEG5" s="743"/>
      <c r="DEH5" s="743"/>
      <c r="DEI5" s="743"/>
      <c r="DEJ5" s="743"/>
      <c r="DEK5" s="743"/>
      <c r="DEL5" s="743"/>
      <c r="DEM5" s="743"/>
      <c r="DEN5" s="743"/>
      <c r="DEO5" s="743"/>
      <c r="DEP5" s="743"/>
      <c r="DEQ5" s="743"/>
      <c r="DER5" s="743"/>
      <c r="DES5" s="743"/>
      <c r="DET5" s="743"/>
      <c r="DEU5" s="743"/>
      <c r="DEV5" s="743"/>
      <c r="DEW5" s="743"/>
      <c r="DEX5" s="743"/>
      <c r="DEY5" s="743"/>
      <c r="DEZ5" s="743"/>
      <c r="DFA5" s="743"/>
      <c r="DFB5" s="743"/>
      <c r="DFC5" s="743"/>
      <c r="DFD5" s="742"/>
      <c r="DFE5" s="743"/>
      <c r="DFF5" s="743"/>
      <c r="DFG5" s="743"/>
      <c r="DFH5" s="743"/>
      <c r="DFI5" s="743"/>
      <c r="DFJ5" s="743"/>
      <c r="DFK5" s="743"/>
      <c r="DFL5" s="743"/>
      <c r="DFM5" s="743"/>
      <c r="DFN5" s="743"/>
      <c r="DFO5" s="743"/>
      <c r="DFP5" s="743"/>
      <c r="DFQ5" s="743"/>
      <c r="DFR5" s="743"/>
      <c r="DFS5" s="743"/>
      <c r="DFT5" s="743"/>
      <c r="DFU5" s="743"/>
      <c r="DFV5" s="743"/>
      <c r="DFW5" s="743"/>
      <c r="DFX5" s="743"/>
      <c r="DFY5" s="743"/>
      <c r="DFZ5" s="743"/>
      <c r="DGA5" s="743"/>
      <c r="DGB5" s="743"/>
      <c r="DGC5" s="743"/>
      <c r="DGD5" s="743"/>
      <c r="DGE5" s="743"/>
      <c r="DGF5" s="743"/>
      <c r="DGG5" s="743"/>
      <c r="DGH5" s="743"/>
      <c r="DGI5" s="742"/>
      <c r="DGJ5" s="743"/>
      <c r="DGK5" s="743"/>
      <c r="DGL5" s="743"/>
      <c r="DGM5" s="743"/>
      <c r="DGN5" s="743"/>
      <c r="DGO5" s="743"/>
      <c r="DGP5" s="743"/>
      <c r="DGQ5" s="743"/>
      <c r="DGR5" s="743"/>
      <c r="DGS5" s="743"/>
      <c r="DGT5" s="743"/>
      <c r="DGU5" s="743"/>
      <c r="DGV5" s="743"/>
      <c r="DGW5" s="743"/>
      <c r="DGX5" s="743"/>
      <c r="DGY5" s="743"/>
      <c r="DGZ5" s="743"/>
      <c r="DHA5" s="743"/>
      <c r="DHB5" s="743"/>
      <c r="DHC5" s="743"/>
      <c r="DHD5" s="743"/>
      <c r="DHE5" s="743"/>
      <c r="DHF5" s="743"/>
      <c r="DHG5" s="743"/>
      <c r="DHH5" s="743"/>
      <c r="DHI5" s="743"/>
      <c r="DHJ5" s="743"/>
      <c r="DHK5" s="743"/>
      <c r="DHL5" s="743"/>
      <c r="DHM5" s="743"/>
      <c r="DHN5" s="742"/>
      <c r="DHO5" s="743"/>
      <c r="DHP5" s="743"/>
      <c r="DHQ5" s="743"/>
      <c r="DHR5" s="743"/>
      <c r="DHS5" s="743"/>
      <c r="DHT5" s="743"/>
      <c r="DHU5" s="743"/>
      <c r="DHV5" s="743"/>
      <c r="DHW5" s="743"/>
      <c r="DHX5" s="743"/>
      <c r="DHY5" s="743"/>
      <c r="DHZ5" s="743"/>
      <c r="DIA5" s="743"/>
      <c r="DIB5" s="743"/>
      <c r="DIC5" s="743"/>
      <c r="DID5" s="743"/>
      <c r="DIE5" s="743"/>
      <c r="DIF5" s="743"/>
      <c r="DIG5" s="743"/>
      <c r="DIH5" s="743"/>
      <c r="DII5" s="743"/>
      <c r="DIJ5" s="743"/>
      <c r="DIK5" s="743"/>
      <c r="DIL5" s="743"/>
      <c r="DIM5" s="743"/>
      <c r="DIN5" s="743"/>
      <c r="DIO5" s="743"/>
      <c r="DIP5" s="743"/>
      <c r="DIQ5" s="743"/>
      <c r="DIR5" s="743"/>
      <c r="DIS5" s="742"/>
      <c r="DIT5" s="743"/>
      <c r="DIU5" s="743"/>
      <c r="DIV5" s="743"/>
      <c r="DIW5" s="743"/>
      <c r="DIX5" s="743"/>
      <c r="DIY5" s="743"/>
      <c r="DIZ5" s="743"/>
      <c r="DJA5" s="743"/>
      <c r="DJB5" s="743"/>
      <c r="DJC5" s="743"/>
      <c r="DJD5" s="743"/>
      <c r="DJE5" s="743"/>
      <c r="DJF5" s="743"/>
      <c r="DJG5" s="743"/>
      <c r="DJH5" s="743"/>
      <c r="DJI5" s="743"/>
      <c r="DJJ5" s="743"/>
      <c r="DJK5" s="743"/>
      <c r="DJL5" s="743"/>
      <c r="DJM5" s="743"/>
      <c r="DJN5" s="743"/>
      <c r="DJO5" s="743"/>
      <c r="DJP5" s="743"/>
      <c r="DJQ5" s="743"/>
      <c r="DJR5" s="743"/>
      <c r="DJS5" s="743"/>
      <c r="DJT5" s="743"/>
      <c r="DJU5" s="743"/>
      <c r="DJV5" s="743"/>
      <c r="DJW5" s="743"/>
      <c r="DJX5" s="742"/>
      <c r="DJY5" s="743"/>
      <c r="DJZ5" s="743"/>
      <c r="DKA5" s="743"/>
      <c r="DKB5" s="743"/>
      <c r="DKC5" s="743"/>
      <c r="DKD5" s="743"/>
      <c r="DKE5" s="743"/>
      <c r="DKF5" s="743"/>
      <c r="DKG5" s="743"/>
      <c r="DKH5" s="743"/>
      <c r="DKI5" s="743"/>
      <c r="DKJ5" s="743"/>
      <c r="DKK5" s="743"/>
      <c r="DKL5" s="743"/>
      <c r="DKM5" s="743"/>
      <c r="DKN5" s="743"/>
      <c r="DKO5" s="743"/>
      <c r="DKP5" s="743"/>
      <c r="DKQ5" s="743"/>
      <c r="DKR5" s="743"/>
      <c r="DKS5" s="743"/>
      <c r="DKT5" s="743"/>
      <c r="DKU5" s="743"/>
      <c r="DKV5" s="743"/>
      <c r="DKW5" s="743"/>
      <c r="DKX5" s="743"/>
      <c r="DKY5" s="743"/>
      <c r="DKZ5" s="743"/>
      <c r="DLA5" s="743"/>
      <c r="DLB5" s="743"/>
      <c r="DLC5" s="742"/>
      <c r="DLD5" s="743"/>
      <c r="DLE5" s="743"/>
      <c r="DLF5" s="743"/>
      <c r="DLG5" s="743"/>
      <c r="DLH5" s="743"/>
      <c r="DLI5" s="743"/>
      <c r="DLJ5" s="743"/>
      <c r="DLK5" s="743"/>
      <c r="DLL5" s="743"/>
      <c r="DLM5" s="743"/>
      <c r="DLN5" s="743"/>
      <c r="DLO5" s="743"/>
      <c r="DLP5" s="743"/>
      <c r="DLQ5" s="743"/>
      <c r="DLR5" s="743"/>
      <c r="DLS5" s="743"/>
      <c r="DLT5" s="743"/>
      <c r="DLU5" s="743"/>
      <c r="DLV5" s="743"/>
      <c r="DLW5" s="743"/>
      <c r="DLX5" s="743"/>
      <c r="DLY5" s="743"/>
      <c r="DLZ5" s="743"/>
      <c r="DMA5" s="743"/>
      <c r="DMB5" s="743"/>
      <c r="DMC5" s="743"/>
      <c r="DMD5" s="743"/>
      <c r="DME5" s="743"/>
      <c r="DMF5" s="743"/>
      <c r="DMG5" s="743"/>
      <c r="DMH5" s="742"/>
      <c r="DMI5" s="743"/>
      <c r="DMJ5" s="743"/>
      <c r="DMK5" s="743"/>
      <c r="DML5" s="743"/>
      <c r="DMM5" s="743"/>
      <c r="DMN5" s="743"/>
      <c r="DMO5" s="743"/>
      <c r="DMP5" s="743"/>
      <c r="DMQ5" s="743"/>
      <c r="DMR5" s="743"/>
      <c r="DMS5" s="743"/>
      <c r="DMT5" s="743"/>
      <c r="DMU5" s="743"/>
      <c r="DMV5" s="743"/>
      <c r="DMW5" s="743"/>
      <c r="DMX5" s="743"/>
      <c r="DMY5" s="743"/>
      <c r="DMZ5" s="743"/>
      <c r="DNA5" s="743"/>
      <c r="DNB5" s="743"/>
      <c r="DNC5" s="743"/>
      <c r="DND5" s="743"/>
      <c r="DNE5" s="743"/>
      <c r="DNF5" s="743"/>
      <c r="DNG5" s="743"/>
      <c r="DNH5" s="743"/>
      <c r="DNI5" s="743"/>
      <c r="DNJ5" s="743"/>
      <c r="DNK5" s="743"/>
      <c r="DNL5" s="743"/>
      <c r="DNM5" s="742"/>
      <c r="DNN5" s="743"/>
      <c r="DNO5" s="743"/>
      <c r="DNP5" s="743"/>
      <c r="DNQ5" s="743"/>
      <c r="DNR5" s="743"/>
      <c r="DNS5" s="743"/>
      <c r="DNT5" s="743"/>
      <c r="DNU5" s="743"/>
      <c r="DNV5" s="743"/>
      <c r="DNW5" s="743"/>
      <c r="DNX5" s="743"/>
      <c r="DNY5" s="743"/>
      <c r="DNZ5" s="743"/>
      <c r="DOA5" s="743"/>
      <c r="DOB5" s="743"/>
      <c r="DOC5" s="743"/>
      <c r="DOD5" s="743"/>
      <c r="DOE5" s="743"/>
      <c r="DOF5" s="743"/>
      <c r="DOG5" s="743"/>
      <c r="DOH5" s="743"/>
      <c r="DOI5" s="743"/>
      <c r="DOJ5" s="743"/>
      <c r="DOK5" s="743"/>
      <c r="DOL5" s="743"/>
      <c r="DOM5" s="743"/>
      <c r="DON5" s="743"/>
      <c r="DOO5" s="743"/>
      <c r="DOP5" s="743"/>
      <c r="DOQ5" s="743"/>
      <c r="DOR5" s="742"/>
      <c r="DOS5" s="743"/>
      <c r="DOT5" s="743"/>
      <c r="DOU5" s="743"/>
      <c r="DOV5" s="743"/>
      <c r="DOW5" s="743"/>
      <c r="DOX5" s="743"/>
      <c r="DOY5" s="743"/>
      <c r="DOZ5" s="743"/>
      <c r="DPA5" s="743"/>
      <c r="DPB5" s="743"/>
      <c r="DPC5" s="743"/>
      <c r="DPD5" s="743"/>
      <c r="DPE5" s="743"/>
      <c r="DPF5" s="743"/>
      <c r="DPG5" s="743"/>
      <c r="DPH5" s="743"/>
      <c r="DPI5" s="743"/>
      <c r="DPJ5" s="743"/>
      <c r="DPK5" s="743"/>
      <c r="DPL5" s="743"/>
      <c r="DPM5" s="743"/>
      <c r="DPN5" s="743"/>
      <c r="DPO5" s="743"/>
      <c r="DPP5" s="743"/>
      <c r="DPQ5" s="743"/>
      <c r="DPR5" s="743"/>
      <c r="DPS5" s="743"/>
      <c r="DPT5" s="743"/>
      <c r="DPU5" s="743"/>
      <c r="DPV5" s="743"/>
      <c r="DPW5" s="742"/>
      <c r="DPX5" s="743"/>
      <c r="DPY5" s="743"/>
      <c r="DPZ5" s="743"/>
      <c r="DQA5" s="743"/>
      <c r="DQB5" s="743"/>
      <c r="DQC5" s="743"/>
      <c r="DQD5" s="743"/>
      <c r="DQE5" s="743"/>
      <c r="DQF5" s="743"/>
      <c r="DQG5" s="743"/>
      <c r="DQH5" s="743"/>
      <c r="DQI5" s="743"/>
      <c r="DQJ5" s="743"/>
      <c r="DQK5" s="743"/>
      <c r="DQL5" s="743"/>
      <c r="DQM5" s="743"/>
      <c r="DQN5" s="743"/>
      <c r="DQO5" s="743"/>
      <c r="DQP5" s="743"/>
      <c r="DQQ5" s="743"/>
      <c r="DQR5" s="743"/>
      <c r="DQS5" s="743"/>
      <c r="DQT5" s="743"/>
      <c r="DQU5" s="743"/>
      <c r="DQV5" s="743"/>
      <c r="DQW5" s="743"/>
      <c r="DQX5" s="743"/>
      <c r="DQY5" s="743"/>
      <c r="DQZ5" s="743"/>
      <c r="DRA5" s="743"/>
      <c r="DRB5" s="742"/>
      <c r="DRC5" s="743"/>
      <c r="DRD5" s="743"/>
      <c r="DRE5" s="743"/>
      <c r="DRF5" s="743"/>
      <c r="DRG5" s="743"/>
      <c r="DRH5" s="743"/>
      <c r="DRI5" s="743"/>
      <c r="DRJ5" s="743"/>
      <c r="DRK5" s="743"/>
      <c r="DRL5" s="743"/>
      <c r="DRM5" s="743"/>
      <c r="DRN5" s="743"/>
      <c r="DRO5" s="743"/>
      <c r="DRP5" s="743"/>
      <c r="DRQ5" s="743"/>
      <c r="DRR5" s="743"/>
      <c r="DRS5" s="743"/>
      <c r="DRT5" s="743"/>
      <c r="DRU5" s="743"/>
      <c r="DRV5" s="743"/>
      <c r="DRW5" s="743"/>
      <c r="DRX5" s="743"/>
      <c r="DRY5" s="743"/>
      <c r="DRZ5" s="743"/>
      <c r="DSA5" s="743"/>
      <c r="DSB5" s="743"/>
      <c r="DSC5" s="743"/>
      <c r="DSD5" s="743"/>
      <c r="DSE5" s="743"/>
      <c r="DSF5" s="743"/>
      <c r="DSG5" s="742"/>
      <c r="DSH5" s="743"/>
      <c r="DSI5" s="743"/>
      <c r="DSJ5" s="743"/>
      <c r="DSK5" s="743"/>
      <c r="DSL5" s="743"/>
      <c r="DSM5" s="743"/>
      <c r="DSN5" s="743"/>
      <c r="DSO5" s="743"/>
      <c r="DSP5" s="743"/>
      <c r="DSQ5" s="743"/>
      <c r="DSR5" s="743"/>
      <c r="DSS5" s="743"/>
      <c r="DST5" s="743"/>
      <c r="DSU5" s="743"/>
      <c r="DSV5" s="743"/>
      <c r="DSW5" s="743"/>
      <c r="DSX5" s="743"/>
      <c r="DSY5" s="743"/>
      <c r="DSZ5" s="743"/>
      <c r="DTA5" s="743"/>
      <c r="DTB5" s="743"/>
      <c r="DTC5" s="743"/>
      <c r="DTD5" s="743"/>
      <c r="DTE5" s="743"/>
      <c r="DTF5" s="743"/>
      <c r="DTG5" s="743"/>
      <c r="DTH5" s="743"/>
      <c r="DTI5" s="743"/>
      <c r="DTJ5" s="743"/>
      <c r="DTK5" s="743"/>
      <c r="DTL5" s="742"/>
      <c r="DTM5" s="743"/>
      <c r="DTN5" s="743"/>
      <c r="DTO5" s="743"/>
      <c r="DTP5" s="743"/>
      <c r="DTQ5" s="743"/>
      <c r="DTR5" s="743"/>
      <c r="DTS5" s="743"/>
      <c r="DTT5" s="743"/>
      <c r="DTU5" s="743"/>
      <c r="DTV5" s="743"/>
      <c r="DTW5" s="743"/>
      <c r="DTX5" s="743"/>
      <c r="DTY5" s="743"/>
      <c r="DTZ5" s="743"/>
      <c r="DUA5" s="743"/>
      <c r="DUB5" s="743"/>
      <c r="DUC5" s="743"/>
      <c r="DUD5" s="743"/>
      <c r="DUE5" s="743"/>
      <c r="DUF5" s="743"/>
      <c r="DUG5" s="743"/>
      <c r="DUH5" s="743"/>
      <c r="DUI5" s="743"/>
      <c r="DUJ5" s="743"/>
      <c r="DUK5" s="743"/>
      <c r="DUL5" s="743"/>
      <c r="DUM5" s="743"/>
      <c r="DUN5" s="743"/>
      <c r="DUO5" s="743"/>
      <c r="DUP5" s="743"/>
      <c r="DUQ5" s="742"/>
      <c r="DUR5" s="743"/>
      <c r="DUS5" s="743"/>
      <c r="DUT5" s="743"/>
      <c r="DUU5" s="743"/>
      <c r="DUV5" s="743"/>
      <c r="DUW5" s="743"/>
      <c r="DUX5" s="743"/>
      <c r="DUY5" s="743"/>
      <c r="DUZ5" s="743"/>
      <c r="DVA5" s="743"/>
      <c r="DVB5" s="743"/>
      <c r="DVC5" s="743"/>
      <c r="DVD5" s="743"/>
      <c r="DVE5" s="743"/>
      <c r="DVF5" s="743"/>
      <c r="DVG5" s="743"/>
      <c r="DVH5" s="743"/>
      <c r="DVI5" s="743"/>
      <c r="DVJ5" s="743"/>
      <c r="DVK5" s="743"/>
      <c r="DVL5" s="743"/>
      <c r="DVM5" s="743"/>
      <c r="DVN5" s="743"/>
      <c r="DVO5" s="743"/>
      <c r="DVP5" s="743"/>
      <c r="DVQ5" s="743"/>
      <c r="DVR5" s="743"/>
      <c r="DVS5" s="743"/>
      <c r="DVT5" s="743"/>
      <c r="DVU5" s="743"/>
      <c r="DVV5" s="742"/>
      <c r="DVW5" s="743"/>
      <c r="DVX5" s="743"/>
      <c r="DVY5" s="743"/>
      <c r="DVZ5" s="743"/>
      <c r="DWA5" s="743"/>
      <c r="DWB5" s="743"/>
      <c r="DWC5" s="743"/>
      <c r="DWD5" s="743"/>
      <c r="DWE5" s="743"/>
      <c r="DWF5" s="743"/>
      <c r="DWG5" s="743"/>
      <c r="DWH5" s="743"/>
      <c r="DWI5" s="743"/>
      <c r="DWJ5" s="743"/>
      <c r="DWK5" s="743"/>
      <c r="DWL5" s="743"/>
      <c r="DWM5" s="743"/>
      <c r="DWN5" s="743"/>
      <c r="DWO5" s="743"/>
      <c r="DWP5" s="743"/>
      <c r="DWQ5" s="743"/>
      <c r="DWR5" s="743"/>
      <c r="DWS5" s="743"/>
      <c r="DWT5" s="743"/>
      <c r="DWU5" s="743"/>
      <c r="DWV5" s="743"/>
      <c r="DWW5" s="743"/>
      <c r="DWX5" s="743"/>
      <c r="DWY5" s="743"/>
      <c r="DWZ5" s="743"/>
      <c r="DXA5" s="742"/>
      <c r="DXB5" s="743"/>
      <c r="DXC5" s="743"/>
      <c r="DXD5" s="743"/>
      <c r="DXE5" s="743"/>
      <c r="DXF5" s="743"/>
      <c r="DXG5" s="743"/>
      <c r="DXH5" s="743"/>
      <c r="DXI5" s="743"/>
      <c r="DXJ5" s="743"/>
      <c r="DXK5" s="743"/>
      <c r="DXL5" s="743"/>
      <c r="DXM5" s="743"/>
      <c r="DXN5" s="743"/>
      <c r="DXO5" s="743"/>
      <c r="DXP5" s="743"/>
      <c r="DXQ5" s="743"/>
      <c r="DXR5" s="743"/>
      <c r="DXS5" s="743"/>
      <c r="DXT5" s="743"/>
      <c r="DXU5" s="743"/>
      <c r="DXV5" s="743"/>
      <c r="DXW5" s="743"/>
      <c r="DXX5" s="743"/>
      <c r="DXY5" s="743"/>
      <c r="DXZ5" s="743"/>
      <c r="DYA5" s="743"/>
      <c r="DYB5" s="743"/>
      <c r="DYC5" s="743"/>
      <c r="DYD5" s="743"/>
      <c r="DYE5" s="743"/>
      <c r="DYF5" s="742"/>
      <c r="DYG5" s="743"/>
      <c r="DYH5" s="743"/>
      <c r="DYI5" s="743"/>
      <c r="DYJ5" s="743"/>
      <c r="DYK5" s="743"/>
      <c r="DYL5" s="743"/>
      <c r="DYM5" s="743"/>
      <c r="DYN5" s="743"/>
      <c r="DYO5" s="743"/>
      <c r="DYP5" s="743"/>
      <c r="DYQ5" s="743"/>
      <c r="DYR5" s="743"/>
      <c r="DYS5" s="743"/>
      <c r="DYT5" s="743"/>
      <c r="DYU5" s="743"/>
      <c r="DYV5" s="743"/>
      <c r="DYW5" s="743"/>
      <c r="DYX5" s="743"/>
      <c r="DYY5" s="743"/>
      <c r="DYZ5" s="743"/>
      <c r="DZA5" s="743"/>
      <c r="DZB5" s="743"/>
      <c r="DZC5" s="743"/>
      <c r="DZD5" s="743"/>
      <c r="DZE5" s="743"/>
      <c r="DZF5" s="743"/>
      <c r="DZG5" s="743"/>
      <c r="DZH5" s="743"/>
      <c r="DZI5" s="743"/>
      <c r="DZJ5" s="743"/>
      <c r="DZK5" s="742"/>
      <c r="DZL5" s="743"/>
      <c r="DZM5" s="743"/>
      <c r="DZN5" s="743"/>
      <c r="DZO5" s="743"/>
      <c r="DZP5" s="743"/>
      <c r="DZQ5" s="743"/>
      <c r="DZR5" s="743"/>
      <c r="DZS5" s="743"/>
      <c r="DZT5" s="743"/>
      <c r="DZU5" s="743"/>
      <c r="DZV5" s="743"/>
      <c r="DZW5" s="743"/>
      <c r="DZX5" s="743"/>
      <c r="DZY5" s="743"/>
      <c r="DZZ5" s="743"/>
      <c r="EAA5" s="743"/>
      <c r="EAB5" s="743"/>
      <c r="EAC5" s="743"/>
      <c r="EAD5" s="743"/>
      <c r="EAE5" s="743"/>
      <c r="EAF5" s="743"/>
      <c r="EAG5" s="743"/>
      <c r="EAH5" s="743"/>
      <c r="EAI5" s="743"/>
      <c r="EAJ5" s="743"/>
      <c r="EAK5" s="743"/>
      <c r="EAL5" s="743"/>
      <c r="EAM5" s="743"/>
      <c r="EAN5" s="743"/>
      <c r="EAO5" s="743"/>
      <c r="EAP5" s="742"/>
      <c r="EAQ5" s="743"/>
      <c r="EAR5" s="743"/>
      <c r="EAS5" s="743"/>
      <c r="EAT5" s="743"/>
      <c r="EAU5" s="743"/>
      <c r="EAV5" s="743"/>
      <c r="EAW5" s="743"/>
      <c r="EAX5" s="743"/>
      <c r="EAY5" s="743"/>
      <c r="EAZ5" s="743"/>
      <c r="EBA5" s="743"/>
      <c r="EBB5" s="743"/>
      <c r="EBC5" s="743"/>
      <c r="EBD5" s="743"/>
      <c r="EBE5" s="743"/>
      <c r="EBF5" s="743"/>
      <c r="EBG5" s="743"/>
      <c r="EBH5" s="743"/>
      <c r="EBI5" s="743"/>
      <c r="EBJ5" s="743"/>
      <c r="EBK5" s="743"/>
      <c r="EBL5" s="743"/>
      <c r="EBM5" s="743"/>
      <c r="EBN5" s="743"/>
      <c r="EBO5" s="743"/>
      <c r="EBP5" s="743"/>
      <c r="EBQ5" s="743"/>
      <c r="EBR5" s="743"/>
      <c r="EBS5" s="743"/>
      <c r="EBT5" s="743"/>
      <c r="EBU5" s="742"/>
      <c r="EBV5" s="743"/>
      <c r="EBW5" s="743"/>
      <c r="EBX5" s="743"/>
      <c r="EBY5" s="743"/>
      <c r="EBZ5" s="743"/>
      <c r="ECA5" s="743"/>
      <c r="ECB5" s="743"/>
      <c r="ECC5" s="743"/>
      <c r="ECD5" s="743"/>
      <c r="ECE5" s="743"/>
      <c r="ECF5" s="743"/>
      <c r="ECG5" s="743"/>
      <c r="ECH5" s="743"/>
      <c r="ECI5" s="743"/>
      <c r="ECJ5" s="743"/>
      <c r="ECK5" s="743"/>
      <c r="ECL5" s="743"/>
      <c r="ECM5" s="743"/>
      <c r="ECN5" s="743"/>
      <c r="ECO5" s="743"/>
      <c r="ECP5" s="743"/>
      <c r="ECQ5" s="743"/>
      <c r="ECR5" s="743"/>
      <c r="ECS5" s="743"/>
      <c r="ECT5" s="743"/>
      <c r="ECU5" s="743"/>
      <c r="ECV5" s="743"/>
      <c r="ECW5" s="743"/>
      <c r="ECX5" s="743"/>
      <c r="ECY5" s="743"/>
      <c r="ECZ5" s="742"/>
      <c r="EDA5" s="743"/>
      <c r="EDB5" s="743"/>
      <c r="EDC5" s="743"/>
      <c r="EDD5" s="743"/>
      <c r="EDE5" s="743"/>
      <c r="EDF5" s="743"/>
      <c r="EDG5" s="743"/>
      <c r="EDH5" s="743"/>
      <c r="EDI5" s="743"/>
      <c r="EDJ5" s="743"/>
      <c r="EDK5" s="743"/>
      <c r="EDL5" s="743"/>
      <c r="EDM5" s="743"/>
      <c r="EDN5" s="743"/>
      <c r="EDO5" s="743"/>
      <c r="EDP5" s="743"/>
      <c r="EDQ5" s="743"/>
      <c r="EDR5" s="743"/>
      <c r="EDS5" s="743"/>
      <c r="EDT5" s="743"/>
      <c r="EDU5" s="743"/>
      <c r="EDV5" s="743"/>
      <c r="EDW5" s="743"/>
      <c r="EDX5" s="743"/>
      <c r="EDY5" s="743"/>
      <c r="EDZ5" s="743"/>
      <c r="EEA5" s="743"/>
      <c r="EEB5" s="743"/>
      <c r="EEC5" s="743"/>
      <c r="EED5" s="743"/>
      <c r="EEE5" s="742"/>
      <c r="EEF5" s="743"/>
      <c r="EEG5" s="743"/>
      <c r="EEH5" s="743"/>
      <c r="EEI5" s="743"/>
      <c r="EEJ5" s="743"/>
      <c r="EEK5" s="743"/>
      <c r="EEL5" s="743"/>
      <c r="EEM5" s="743"/>
      <c r="EEN5" s="743"/>
      <c r="EEO5" s="743"/>
      <c r="EEP5" s="743"/>
      <c r="EEQ5" s="743"/>
      <c r="EER5" s="743"/>
      <c r="EES5" s="743"/>
      <c r="EET5" s="743"/>
      <c r="EEU5" s="743"/>
      <c r="EEV5" s="743"/>
      <c r="EEW5" s="743"/>
      <c r="EEX5" s="743"/>
      <c r="EEY5" s="743"/>
      <c r="EEZ5" s="743"/>
      <c r="EFA5" s="743"/>
      <c r="EFB5" s="743"/>
      <c r="EFC5" s="743"/>
      <c r="EFD5" s="743"/>
      <c r="EFE5" s="743"/>
      <c r="EFF5" s="743"/>
      <c r="EFG5" s="743"/>
      <c r="EFH5" s="743"/>
      <c r="EFI5" s="743"/>
      <c r="EFJ5" s="742"/>
      <c r="EFK5" s="743"/>
      <c r="EFL5" s="743"/>
      <c r="EFM5" s="743"/>
      <c r="EFN5" s="743"/>
      <c r="EFO5" s="743"/>
      <c r="EFP5" s="743"/>
      <c r="EFQ5" s="743"/>
      <c r="EFR5" s="743"/>
      <c r="EFS5" s="743"/>
      <c r="EFT5" s="743"/>
      <c r="EFU5" s="743"/>
      <c r="EFV5" s="743"/>
      <c r="EFW5" s="743"/>
      <c r="EFX5" s="743"/>
      <c r="EFY5" s="743"/>
      <c r="EFZ5" s="743"/>
      <c r="EGA5" s="743"/>
      <c r="EGB5" s="743"/>
      <c r="EGC5" s="743"/>
      <c r="EGD5" s="743"/>
      <c r="EGE5" s="743"/>
      <c r="EGF5" s="743"/>
      <c r="EGG5" s="743"/>
      <c r="EGH5" s="743"/>
      <c r="EGI5" s="743"/>
      <c r="EGJ5" s="743"/>
      <c r="EGK5" s="743"/>
      <c r="EGL5" s="743"/>
      <c r="EGM5" s="743"/>
      <c r="EGN5" s="743"/>
      <c r="EGO5" s="742"/>
      <c r="EGP5" s="743"/>
      <c r="EGQ5" s="743"/>
      <c r="EGR5" s="743"/>
      <c r="EGS5" s="743"/>
      <c r="EGT5" s="743"/>
      <c r="EGU5" s="743"/>
      <c r="EGV5" s="743"/>
      <c r="EGW5" s="743"/>
      <c r="EGX5" s="743"/>
      <c r="EGY5" s="743"/>
      <c r="EGZ5" s="743"/>
      <c r="EHA5" s="743"/>
      <c r="EHB5" s="743"/>
      <c r="EHC5" s="743"/>
      <c r="EHD5" s="743"/>
      <c r="EHE5" s="743"/>
      <c r="EHF5" s="743"/>
      <c r="EHG5" s="743"/>
      <c r="EHH5" s="743"/>
      <c r="EHI5" s="743"/>
      <c r="EHJ5" s="743"/>
      <c r="EHK5" s="743"/>
      <c r="EHL5" s="743"/>
      <c r="EHM5" s="743"/>
      <c r="EHN5" s="743"/>
      <c r="EHO5" s="743"/>
      <c r="EHP5" s="743"/>
      <c r="EHQ5" s="743"/>
      <c r="EHR5" s="743"/>
      <c r="EHS5" s="743"/>
      <c r="EHT5" s="742"/>
      <c r="EHU5" s="743"/>
      <c r="EHV5" s="743"/>
      <c r="EHW5" s="743"/>
      <c r="EHX5" s="743"/>
      <c r="EHY5" s="743"/>
      <c r="EHZ5" s="743"/>
      <c r="EIA5" s="743"/>
      <c r="EIB5" s="743"/>
      <c r="EIC5" s="743"/>
      <c r="EID5" s="743"/>
      <c r="EIE5" s="743"/>
      <c r="EIF5" s="743"/>
      <c r="EIG5" s="743"/>
      <c r="EIH5" s="743"/>
      <c r="EII5" s="743"/>
      <c r="EIJ5" s="743"/>
      <c r="EIK5" s="743"/>
      <c r="EIL5" s="743"/>
      <c r="EIM5" s="743"/>
      <c r="EIN5" s="743"/>
      <c r="EIO5" s="743"/>
      <c r="EIP5" s="743"/>
      <c r="EIQ5" s="743"/>
      <c r="EIR5" s="743"/>
      <c r="EIS5" s="743"/>
      <c r="EIT5" s="743"/>
      <c r="EIU5" s="743"/>
      <c r="EIV5" s="743"/>
      <c r="EIW5" s="743"/>
      <c r="EIX5" s="743"/>
      <c r="EIY5" s="742"/>
      <c r="EIZ5" s="743"/>
      <c r="EJA5" s="743"/>
      <c r="EJB5" s="743"/>
      <c r="EJC5" s="743"/>
      <c r="EJD5" s="743"/>
      <c r="EJE5" s="743"/>
      <c r="EJF5" s="743"/>
      <c r="EJG5" s="743"/>
      <c r="EJH5" s="743"/>
      <c r="EJI5" s="743"/>
      <c r="EJJ5" s="743"/>
      <c r="EJK5" s="743"/>
      <c r="EJL5" s="743"/>
      <c r="EJM5" s="743"/>
      <c r="EJN5" s="743"/>
      <c r="EJO5" s="743"/>
      <c r="EJP5" s="743"/>
      <c r="EJQ5" s="743"/>
      <c r="EJR5" s="743"/>
      <c r="EJS5" s="743"/>
      <c r="EJT5" s="743"/>
      <c r="EJU5" s="743"/>
      <c r="EJV5" s="743"/>
      <c r="EJW5" s="743"/>
      <c r="EJX5" s="743"/>
      <c r="EJY5" s="743"/>
      <c r="EJZ5" s="743"/>
      <c r="EKA5" s="743"/>
      <c r="EKB5" s="743"/>
      <c r="EKC5" s="743"/>
      <c r="EKD5" s="742"/>
      <c r="EKE5" s="743"/>
      <c r="EKF5" s="743"/>
      <c r="EKG5" s="743"/>
      <c r="EKH5" s="743"/>
      <c r="EKI5" s="743"/>
      <c r="EKJ5" s="743"/>
      <c r="EKK5" s="743"/>
      <c r="EKL5" s="743"/>
      <c r="EKM5" s="743"/>
      <c r="EKN5" s="743"/>
      <c r="EKO5" s="743"/>
      <c r="EKP5" s="743"/>
      <c r="EKQ5" s="743"/>
      <c r="EKR5" s="743"/>
      <c r="EKS5" s="743"/>
      <c r="EKT5" s="743"/>
      <c r="EKU5" s="743"/>
      <c r="EKV5" s="743"/>
      <c r="EKW5" s="743"/>
      <c r="EKX5" s="743"/>
      <c r="EKY5" s="743"/>
      <c r="EKZ5" s="743"/>
      <c r="ELA5" s="743"/>
      <c r="ELB5" s="743"/>
      <c r="ELC5" s="743"/>
      <c r="ELD5" s="743"/>
      <c r="ELE5" s="743"/>
      <c r="ELF5" s="743"/>
      <c r="ELG5" s="743"/>
      <c r="ELH5" s="743"/>
      <c r="ELI5" s="742"/>
      <c r="ELJ5" s="743"/>
      <c r="ELK5" s="743"/>
      <c r="ELL5" s="743"/>
      <c r="ELM5" s="743"/>
      <c r="ELN5" s="743"/>
      <c r="ELO5" s="743"/>
      <c r="ELP5" s="743"/>
      <c r="ELQ5" s="743"/>
      <c r="ELR5" s="743"/>
      <c r="ELS5" s="743"/>
      <c r="ELT5" s="743"/>
      <c r="ELU5" s="743"/>
      <c r="ELV5" s="743"/>
      <c r="ELW5" s="743"/>
      <c r="ELX5" s="743"/>
      <c r="ELY5" s="743"/>
      <c r="ELZ5" s="743"/>
      <c r="EMA5" s="743"/>
      <c r="EMB5" s="743"/>
      <c r="EMC5" s="743"/>
      <c r="EMD5" s="743"/>
      <c r="EME5" s="743"/>
      <c r="EMF5" s="743"/>
      <c r="EMG5" s="743"/>
      <c r="EMH5" s="743"/>
      <c r="EMI5" s="743"/>
      <c r="EMJ5" s="743"/>
      <c r="EMK5" s="743"/>
      <c r="EML5" s="743"/>
      <c r="EMM5" s="743"/>
      <c r="EMN5" s="742"/>
      <c r="EMO5" s="743"/>
      <c r="EMP5" s="743"/>
      <c r="EMQ5" s="743"/>
      <c r="EMR5" s="743"/>
      <c r="EMS5" s="743"/>
      <c r="EMT5" s="743"/>
      <c r="EMU5" s="743"/>
      <c r="EMV5" s="743"/>
      <c r="EMW5" s="743"/>
      <c r="EMX5" s="743"/>
      <c r="EMY5" s="743"/>
      <c r="EMZ5" s="743"/>
      <c r="ENA5" s="743"/>
      <c r="ENB5" s="743"/>
      <c r="ENC5" s="743"/>
      <c r="END5" s="743"/>
      <c r="ENE5" s="743"/>
      <c r="ENF5" s="743"/>
      <c r="ENG5" s="743"/>
      <c r="ENH5" s="743"/>
      <c r="ENI5" s="743"/>
      <c r="ENJ5" s="743"/>
      <c r="ENK5" s="743"/>
      <c r="ENL5" s="743"/>
      <c r="ENM5" s="743"/>
      <c r="ENN5" s="743"/>
      <c r="ENO5" s="743"/>
      <c r="ENP5" s="743"/>
      <c r="ENQ5" s="743"/>
      <c r="ENR5" s="743"/>
      <c r="ENS5" s="742"/>
      <c r="ENT5" s="743"/>
      <c r="ENU5" s="743"/>
      <c r="ENV5" s="743"/>
      <c r="ENW5" s="743"/>
      <c r="ENX5" s="743"/>
      <c r="ENY5" s="743"/>
      <c r="ENZ5" s="743"/>
      <c r="EOA5" s="743"/>
      <c r="EOB5" s="743"/>
      <c r="EOC5" s="743"/>
      <c r="EOD5" s="743"/>
      <c r="EOE5" s="743"/>
      <c r="EOF5" s="743"/>
      <c r="EOG5" s="743"/>
      <c r="EOH5" s="743"/>
      <c r="EOI5" s="743"/>
      <c r="EOJ5" s="743"/>
      <c r="EOK5" s="743"/>
      <c r="EOL5" s="743"/>
      <c r="EOM5" s="743"/>
      <c r="EON5" s="743"/>
      <c r="EOO5" s="743"/>
      <c r="EOP5" s="743"/>
      <c r="EOQ5" s="743"/>
      <c r="EOR5" s="743"/>
      <c r="EOS5" s="743"/>
      <c r="EOT5" s="743"/>
      <c r="EOU5" s="743"/>
      <c r="EOV5" s="743"/>
      <c r="EOW5" s="743"/>
      <c r="EOX5" s="742"/>
      <c r="EOY5" s="743"/>
      <c r="EOZ5" s="743"/>
      <c r="EPA5" s="743"/>
      <c r="EPB5" s="743"/>
      <c r="EPC5" s="743"/>
      <c r="EPD5" s="743"/>
      <c r="EPE5" s="743"/>
      <c r="EPF5" s="743"/>
      <c r="EPG5" s="743"/>
      <c r="EPH5" s="743"/>
      <c r="EPI5" s="743"/>
      <c r="EPJ5" s="743"/>
      <c r="EPK5" s="743"/>
      <c r="EPL5" s="743"/>
      <c r="EPM5" s="743"/>
      <c r="EPN5" s="743"/>
      <c r="EPO5" s="743"/>
      <c r="EPP5" s="743"/>
      <c r="EPQ5" s="743"/>
      <c r="EPR5" s="743"/>
      <c r="EPS5" s="743"/>
      <c r="EPT5" s="743"/>
      <c r="EPU5" s="743"/>
      <c r="EPV5" s="743"/>
      <c r="EPW5" s="743"/>
      <c r="EPX5" s="743"/>
      <c r="EPY5" s="743"/>
      <c r="EPZ5" s="743"/>
      <c r="EQA5" s="743"/>
      <c r="EQB5" s="743"/>
      <c r="EQC5" s="742"/>
      <c r="EQD5" s="743"/>
      <c r="EQE5" s="743"/>
      <c r="EQF5" s="743"/>
      <c r="EQG5" s="743"/>
      <c r="EQH5" s="743"/>
      <c r="EQI5" s="743"/>
      <c r="EQJ5" s="743"/>
      <c r="EQK5" s="743"/>
      <c r="EQL5" s="743"/>
      <c r="EQM5" s="743"/>
      <c r="EQN5" s="743"/>
      <c r="EQO5" s="743"/>
      <c r="EQP5" s="743"/>
      <c r="EQQ5" s="743"/>
      <c r="EQR5" s="743"/>
      <c r="EQS5" s="743"/>
      <c r="EQT5" s="743"/>
      <c r="EQU5" s="743"/>
      <c r="EQV5" s="743"/>
      <c r="EQW5" s="743"/>
      <c r="EQX5" s="743"/>
      <c r="EQY5" s="743"/>
      <c r="EQZ5" s="743"/>
      <c r="ERA5" s="743"/>
      <c r="ERB5" s="743"/>
      <c r="ERC5" s="743"/>
      <c r="ERD5" s="743"/>
      <c r="ERE5" s="743"/>
      <c r="ERF5" s="743"/>
      <c r="ERG5" s="743"/>
      <c r="ERH5" s="742"/>
      <c r="ERI5" s="743"/>
      <c r="ERJ5" s="743"/>
      <c r="ERK5" s="743"/>
      <c r="ERL5" s="743"/>
      <c r="ERM5" s="743"/>
      <c r="ERN5" s="743"/>
      <c r="ERO5" s="743"/>
      <c r="ERP5" s="743"/>
      <c r="ERQ5" s="743"/>
      <c r="ERR5" s="743"/>
      <c r="ERS5" s="743"/>
      <c r="ERT5" s="743"/>
      <c r="ERU5" s="743"/>
      <c r="ERV5" s="743"/>
      <c r="ERW5" s="743"/>
      <c r="ERX5" s="743"/>
      <c r="ERY5" s="743"/>
      <c r="ERZ5" s="743"/>
      <c r="ESA5" s="743"/>
      <c r="ESB5" s="743"/>
      <c r="ESC5" s="743"/>
      <c r="ESD5" s="743"/>
      <c r="ESE5" s="743"/>
      <c r="ESF5" s="743"/>
      <c r="ESG5" s="743"/>
      <c r="ESH5" s="743"/>
      <c r="ESI5" s="743"/>
      <c r="ESJ5" s="743"/>
      <c r="ESK5" s="743"/>
      <c r="ESL5" s="743"/>
      <c r="ESM5" s="742"/>
      <c r="ESN5" s="743"/>
      <c r="ESO5" s="743"/>
      <c r="ESP5" s="743"/>
      <c r="ESQ5" s="743"/>
      <c r="ESR5" s="743"/>
      <c r="ESS5" s="743"/>
      <c r="EST5" s="743"/>
      <c r="ESU5" s="743"/>
      <c r="ESV5" s="743"/>
      <c r="ESW5" s="743"/>
      <c r="ESX5" s="743"/>
      <c r="ESY5" s="743"/>
      <c r="ESZ5" s="743"/>
      <c r="ETA5" s="743"/>
      <c r="ETB5" s="743"/>
      <c r="ETC5" s="743"/>
      <c r="ETD5" s="743"/>
      <c r="ETE5" s="743"/>
      <c r="ETF5" s="743"/>
      <c r="ETG5" s="743"/>
      <c r="ETH5" s="743"/>
      <c r="ETI5" s="743"/>
      <c r="ETJ5" s="743"/>
      <c r="ETK5" s="743"/>
      <c r="ETL5" s="743"/>
      <c r="ETM5" s="743"/>
      <c r="ETN5" s="743"/>
      <c r="ETO5" s="743"/>
      <c r="ETP5" s="743"/>
      <c r="ETQ5" s="743"/>
      <c r="ETR5" s="742"/>
      <c r="ETS5" s="743"/>
      <c r="ETT5" s="743"/>
      <c r="ETU5" s="743"/>
      <c r="ETV5" s="743"/>
      <c r="ETW5" s="743"/>
      <c r="ETX5" s="743"/>
      <c r="ETY5" s="743"/>
      <c r="ETZ5" s="743"/>
      <c r="EUA5" s="743"/>
      <c r="EUB5" s="743"/>
      <c r="EUC5" s="743"/>
      <c r="EUD5" s="743"/>
      <c r="EUE5" s="743"/>
      <c r="EUF5" s="743"/>
      <c r="EUG5" s="743"/>
      <c r="EUH5" s="743"/>
      <c r="EUI5" s="743"/>
      <c r="EUJ5" s="743"/>
      <c r="EUK5" s="743"/>
      <c r="EUL5" s="743"/>
      <c r="EUM5" s="743"/>
      <c r="EUN5" s="743"/>
      <c r="EUO5" s="743"/>
      <c r="EUP5" s="743"/>
      <c r="EUQ5" s="743"/>
      <c r="EUR5" s="743"/>
      <c r="EUS5" s="743"/>
      <c r="EUT5" s="743"/>
      <c r="EUU5" s="743"/>
      <c r="EUV5" s="743"/>
      <c r="EUW5" s="742"/>
      <c r="EUX5" s="743"/>
      <c r="EUY5" s="743"/>
      <c r="EUZ5" s="743"/>
      <c r="EVA5" s="743"/>
      <c r="EVB5" s="743"/>
      <c r="EVC5" s="743"/>
      <c r="EVD5" s="743"/>
      <c r="EVE5" s="743"/>
      <c r="EVF5" s="743"/>
      <c r="EVG5" s="743"/>
      <c r="EVH5" s="743"/>
      <c r="EVI5" s="743"/>
      <c r="EVJ5" s="743"/>
      <c r="EVK5" s="743"/>
      <c r="EVL5" s="743"/>
      <c r="EVM5" s="743"/>
      <c r="EVN5" s="743"/>
      <c r="EVO5" s="743"/>
      <c r="EVP5" s="743"/>
      <c r="EVQ5" s="743"/>
      <c r="EVR5" s="743"/>
      <c r="EVS5" s="743"/>
      <c r="EVT5" s="743"/>
      <c r="EVU5" s="743"/>
      <c r="EVV5" s="743"/>
      <c r="EVW5" s="743"/>
      <c r="EVX5" s="743"/>
      <c r="EVY5" s="743"/>
      <c r="EVZ5" s="743"/>
      <c r="EWA5" s="743"/>
      <c r="EWB5" s="742"/>
      <c r="EWC5" s="743"/>
      <c r="EWD5" s="743"/>
      <c r="EWE5" s="743"/>
      <c r="EWF5" s="743"/>
      <c r="EWG5" s="743"/>
      <c r="EWH5" s="743"/>
      <c r="EWI5" s="743"/>
      <c r="EWJ5" s="743"/>
      <c r="EWK5" s="743"/>
      <c r="EWL5" s="743"/>
      <c r="EWM5" s="743"/>
      <c r="EWN5" s="743"/>
      <c r="EWO5" s="743"/>
      <c r="EWP5" s="743"/>
      <c r="EWQ5" s="743"/>
      <c r="EWR5" s="743"/>
      <c r="EWS5" s="743"/>
      <c r="EWT5" s="743"/>
      <c r="EWU5" s="743"/>
      <c r="EWV5" s="743"/>
      <c r="EWW5" s="743"/>
      <c r="EWX5" s="743"/>
      <c r="EWY5" s="743"/>
      <c r="EWZ5" s="743"/>
      <c r="EXA5" s="743"/>
      <c r="EXB5" s="743"/>
      <c r="EXC5" s="743"/>
      <c r="EXD5" s="743"/>
      <c r="EXE5" s="743"/>
      <c r="EXF5" s="743"/>
      <c r="EXG5" s="742"/>
      <c r="EXH5" s="743"/>
      <c r="EXI5" s="743"/>
      <c r="EXJ5" s="743"/>
      <c r="EXK5" s="743"/>
      <c r="EXL5" s="743"/>
      <c r="EXM5" s="743"/>
      <c r="EXN5" s="743"/>
      <c r="EXO5" s="743"/>
      <c r="EXP5" s="743"/>
      <c r="EXQ5" s="743"/>
      <c r="EXR5" s="743"/>
      <c r="EXS5" s="743"/>
      <c r="EXT5" s="743"/>
      <c r="EXU5" s="743"/>
      <c r="EXV5" s="743"/>
      <c r="EXW5" s="743"/>
      <c r="EXX5" s="743"/>
      <c r="EXY5" s="743"/>
      <c r="EXZ5" s="743"/>
      <c r="EYA5" s="743"/>
      <c r="EYB5" s="743"/>
      <c r="EYC5" s="743"/>
      <c r="EYD5" s="743"/>
      <c r="EYE5" s="743"/>
      <c r="EYF5" s="743"/>
      <c r="EYG5" s="743"/>
      <c r="EYH5" s="743"/>
      <c r="EYI5" s="743"/>
      <c r="EYJ5" s="743"/>
      <c r="EYK5" s="743"/>
      <c r="EYL5" s="742"/>
      <c r="EYM5" s="743"/>
      <c r="EYN5" s="743"/>
      <c r="EYO5" s="743"/>
      <c r="EYP5" s="743"/>
      <c r="EYQ5" s="743"/>
      <c r="EYR5" s="743"/>
      <c r="EYS5" s="743"/>
      <c r="EYT5" s="743"/>
      <c r="EYU5" s="743"/>
      <c r="EYV5" s="743"/>
      <c r="EYW5" s="743"/>
      <c r="EYX5" s="743"/>
      <c r="EYY5" s="743"/>
      <c r="EYZ5" s="743"/>
      <c r="EZA5" s="743"/>
      <c r="EZB5" s="743"/>
      <c r="EZC5" s="743"/>
      <c r="EZD5" s="743"/>
      <c r="EZE5" s="743"/>
      <c r="EZF5" s="743"/>
      <c r="EZG5" s="743"/>
      <c r="EZH5" s="743"/>
      <c r="EZI5" s="743"/>
      <c r="EZJ5" s="743"/>
      <c r="EZK5" s="743"/>
      <c r="EZL5" s="743"/>
      <c r="EZM5" s="743"/>
      <c r="EZN5" s="743"/>
      <c r="EZO5" s="743"/>
      <c r="EZP5" s="743"/>
      <c r="EZQ5" s="742"/>
      <c r="EZR5" s="743"/>
      <c r="EZS5" s="743"/>
      <c r="EZT5" s="743"/>
      <c r="EZU5" s="743"/>
      <c r="EZV5" s="743"/>
      <c r="EZW5" s="743"/>
      <c r="EZX5" s="743"/>
      <c r="EZY5" s="743"/>
      <c r="EZZ5" s="743"/>
      <c r="FAA5" s="743"/>
      <c r="FAB5" s="743"/>
      <c r="FAC5" s="743"/>
      <c r="FAD5" s="743"/>
      <c r="FAE5" s="743"/>
      <c r="FAF5" s="743"/>
      <c r="FAG5" s="743"/>
      <c r="FAH5" s="743"/>
      <c r="FAI5" s="743"/>
      <c r="FAJ5" s="743"/>
      <c r="FAK5" s="743"/>
      <c r="FAL5" s="743"/>
      <c r="FAM5" s="743"/>
      <c r="FAN5" s="743"/>
      <c r="FAO5" s="743"/>
      <c r="FAP5" s="743"/>
      <c r="FAQ5" s="743"/>
      <c r="FAR5" s="743"/>
      <c r="FAS5" s="743"/>
      <c r="FAT5" s="743"/>
      <c r="FAU5" s="743"/>
      <c r="FAV5" s="742"/>
      <c r="FAW5" s="743"/>
      <c r="FAX5" s="743"/>
      <c r="FAY5" s="743"/>
      <c r="FAZ5" s="743"/>
      <c r="FBA5" s="743"/>
      <c r="FBB5" s="743"/>
      <c r="FBC5" s="743"/>
      <c r="FBD5" s="743"/>
      <c r="FBE5" s="743"/>
      <c r="FBF5" s="743"/>
      <c r="FBG5" s="743"/>
      <c r="FBH5" s="743"/>
      <c r="FBI5" s="743"/>
      <c r="FBJ5" s="743"/>
      <c r="FBK5" s="743"/>
      <c r="FBL5" s="743"/>
      <c r="FBM5" s="743"/>
      <c r="FBN5" s="743"/>
      <c r="FBO5" s="743"/>
      <c r="FBP5" s="743"/>
      <c r="FBQ5" s="743"/>
      <c r="FBR5" s="743"/>
      <c r="FBS5" s="743"/>
      <c r="FBT5" s="743"/>
      <c r="FBU5" s="743"/>
      <c r="FBV5" s="743"/>
      <c r="FBW5" s="743"/>
      <c r="FBX5" s="743"/>
      <c r="FBY5" s="743"/>
      <c r="FBZ5" s="743"/>
      <c r="FCA5" s="742"/>
      <c r="FCB5" s="743"/>
      <c r="FCC5" s="743"/>
      <c r="FCD5" s="743"/>
      <c r="FCE5" s="743"/>
      <c r="FCF5" s="743"/>
      <c r="FCG5" s="743"/>
      <c r="FCH5" s="743"/>
      <c r="FCI5" s="743"/>
      <c r="FCJ5" s="743"/>
      <c r="FCK5" s="743"/>
      <c r="FCL5" s="743"/>
      <c r="FCM5" s="743"/>
      <c r="FCN5" s="743"/>
      <c r="FCO5" s="743"/>
      <c r="FCP5" s="743"/>
      <c r="FCQ5" s="743"/>
      <c r="FCR5" s="743"/>
      <c r="FCS5" s="743"/>
      <c r="FCT5" s="743"/>
      <c r="FCU5" s="743"/>
      <c r="FCV5" s="743"/>
      <c r="FCW5" s="743"/>
      <c r="FCX5" s="743"/>
      <c r="FCY5" s="743"/>
      <c r="FCZ5" s="743"/>
      <c r="FDA5" s="743"/>
      <c r="FDB5" s="743"/>
      <c r="FDC5" s="743"/>
      <c r="FDD5" s="743"/>
      <c r="FDE5" s="743"/>
      <c r="FDF5" s="742"/>
      <c r="FDG5" s="743"/>
      <c r="FDH5" s="743"/>
      <c r="FDI5" s="743"/>
      <c r="FDJ5" s="743"/>
      <c r="FDK5" s="743"/>
      <c r="FDL5" s="743"/>
      <c r="FDM5" s="743"/>
      <c r="FDN5" s="743"/>
      <c r="FDO5" s="743"/>
      <c r="FDP5" s="743"/>
      <c r="FDQ5" s="743"/>
      <c r="FDR5" s="743"/>
      <c r="FDS5" s="743"/>
      <c r="FDT5" s="743"/>
      <c r="FDU5" s="743"/>
      <c r="FDV5" s="743"/>
      <c r="FDW5" s="743"/>
      <c r="FDX5" s="743"/>
      <c r="FDY5" s="743"/>
      <c r="FDZ5" s="743"/>
      <c r="FEA5" s="743"/>
      <c r="FEB5" s="743"/>
      <c r="FEC5" s="743"/>
      <c r="FED5" s="743"/>
      <c r="FEE5" s="743"/>
      <c r="FEF5" s="743"/>
      <c r="FEG5" s="743"/>
      <c r="FEH5" s="743"/>
      <c r="FEI5" s="743"/>
      <c r="FEJ5" s="743"/>
      <c r="FEK5" s="742"/>
      <c r="FEL5" s="743"/>
      <c r="FEM5" s="743"/>
      <c r="FEN5" s="743"/>
      <c r="FEO5" s="743"/>
      <c r="FEP5" s="743"/>
      <c r="FEQ5" s="743"/>
      <c r="FER5" s="743"/>
      <c r="FES5" s="743"/>
      <c r="FET5" s="743"/>
      <c r="FEU5" s="743"/>
      <c r="FEV5" s="743"/>
      <c r="FEW5" s="743"/>
      <c r="FEX5" s="743"/>
      <c r="FEY5" s="743"/>
      <c r="FEZ5" s="743"/>
      <c r="FFA5" s="743"/>
      <c r="FFB5" s="743"/>
      <c r="FFC5" s="743"/>
      <c r="FFD5" s="743"/>
      <c r="FFE5" s="743"/>
      <c r="FFF5" s="743"/>
      <c r="FFG5" s="743"/>
      <c r="FFH5" s="743"/>
      <c r="FFI5" s="743"/>
      <c r="FFJ5" s="743"/>
      <c r="FFK5" s="743"/>
      <c r="FFL5" s="743"/>
      <c r="FFM5" s="743"/>
      <c r="FFN5" s="743"/>
      <c r="FFO5" s="743"/>
      <c r="FFP5" s="742"/>
      <c r="FFQ5" s="743"/>
      <c r="FFR5" s="743"/>
      <c r="FFS5" s="743"/>
      <c r="FFT5" s="743"/>
      <c r="FFU5" s="743"/>
      <c r="FFV5" s="743"/>
      <c r="FFW5" s="743"/>
      <c r="FFX5" s="743"/>
      <c r="FFY5" s="743"/>
      <c r="FFZ5" s="743"/>
      <c r="FGA5" s="743"/>
      <c r="FGB5" s="743"/>
      <c r="FGC5" s="743"/>
      <c r="FGD5" s="743"/>
      <c r="FGE5" s="743"/>
      <c r="FGF5" s="743"/>
      <c r="FGG5" s="743"/>
      <c r="FGH5" s="743"/>
      <c r="FGI5" s="743"/>
      <c r="FGJ5" s="743"/>
      <c r="FGK5" s="743"/>
      <c r="FGL5" s="743"/>
      <c r="FGM5" s="743"/>
      <c r="FGN5" s="743"/>
      <c r="FGO5" s="743"/>
      <c r="FGP5" s="743"/>
      <c r="FGQ5" s="743"/>
      <c r="FGR5" s="743"/>
      <c r="FGS5" s="743"/>
      <c r="FGT5" s="743"/>
      <c r="FGU5" s="742"/>
      <c r="FGV5" s="743"/>
      <c r="FGW5" s="743"/>
      <c r="FGX5" s="743"/>
      <c r="FGY5" s="743"/>
      <c r="FGZ5" s="743"/>
      <c r="FHA5" s="743"/>
      <c r="FHB5" s="743"/>
      <c r="FHC5" s="743"/>
      <c r="FHD5" s="743"/>
      <c r="FHE5" s="743"/>
      <c r="FHF5" s="743"/>
      <c r="FHG5" s="743"/>
      <c r="FHH5" s="743"/>
      <c r="FHI5" s="743"/>
      <c r="FHJ5" s="743"/>
      <c r="FHK5" s="743"/>
      <c r="FHL5" s="743"/>
      <c r="FHM5" s="743"/>
      <c r="FHN5" s="743"/>
      <c r="FHO5" s="743"/>
      <c r="FHP5" s="743"/>
      <c r="FHQ5" s="743"/>
      <c r="FHR5" s="743"/>
      <c r="FHS5" s="743"/>
      <c r="FHT5" s="743"/>
      <c r="FHU5" s="743"/>
      <c r="FHV5" s="743"/>
      <c r="FHW5" s="743"/>
      <c r="FHX5" s="743"/>
      <c r="FHY5" s="743"/>
      <c r="FHZ5" s="742"/>
      <c r="FIA5" s="743"/>
      <c r="FIB5" s="743"/>
      <c r="FIC5" s="743"/>
      <c r="FID5" s="743"/>
      <c r="FIE5" s="743"/>
      <c r="FIF5" s="743"/>
      <c r="FIG5" s="743"/>
      <c r="FIH5" s="743"/>
      <c r="FII5" s="743"/>
      <c r="FIJ5" s="743"/>
      <c r="FIK5" s="743"/>
      <c r="FIL5" s="743"/>
      <c r="FIM5" s="743"/>
      <c r="FIN5" s="743"/>
      <c r="FIO5" s="743"/>
      <c r="FIP5" s="743"/>
      <c r="FIQ5" s="743"/>
      <c r="FIR5" s="743"/>
      <c r="FIS5" s="743"/>
      <c r="FIT5" s="743"/>
      <c r="FIU5" s="743"/>
      <c r="FIV5" s="743"/>
      <c r="FIW5" s="743"/>
      <c r="FIX5" s="743"/>
      <c r="FIY5" s="743"/>
      <c r="FIZ5" s="743"/>
      <c r="FJA5" s="743"/>
      <c r="FJB5" s="743"/>
      <c r="FJC5" s="743"/>
      <c r="FJD5" s="743"/>
      <c r="FJE5" s="742"/>
      <c r="FJF5" s="743"/>
      <c r="FJG5" s="743"/>
      <c r="FJH5" s="743"/>
      <c r="FJI5" s="743"/>
      <c r="FJJ5" s="743"/>
      <c r="FJK5" s="743"/>
      <c r="FJL5" s="743"/>
      <c r="FJM5" s="743"/>
      <c r="FJN5" s="743"/>
      <c r="FJO5" s="743"/>
      <c r="FJP5" s="743"/>
      <c r="FJQ5" s="743"/>
      <c r="FJR5" s="743"/>
      <c r="FJS5" s="743"/>
      <c r="FJT5" s="743"/>
      <c r="FJU5" s="743"/>
      <c r="FJV5" s="743"/>
      <c r="FJW5" s="743"/>
      <c r="FJX5" s="743"/>
      <c r="FJY5" s="743"/>
      <c r="FJZ5" s="743"/>
      <c r="FKA5" s="743"/>
      <c r="FKB5" s="743"/>
      <c r="FKC5" s="743"/>
      <c r="FKD5" s="743"/>
      <c r="FKE5" s="743"/>
      <c r="FKF5" s="743"/>
      <c r="FKG5" s="743"/>
      <c r="FKH5" s="743"/>
      <c r="FKI5" s="743"/>
      <c r="FKJ5" s="742"/>
      <c r="FKK5" s="743"/>
      <c r="FKL5" s="743"/>
      <c r="FKM5" s="743"/>
      <c r="FKN5" s="743"/>
      <c r="FKO5" s="743"/>
      <c r="FKP5" s="743"/>
      <c r="FKQ5" s="743"/>
      <c r="FKR5" s="743"/>
      <c r="FKS5" s="743"/>
      <c r="FKT5" s="743"/>
      <c r="FKU5" s="743"/>
      <c r="FKV5" s="743"/>
      <c r="FKW5" s="743"/>
      <c r="FKX5" s="743"/>
      <c r="FKY5" s="743"/>
      <c r="FKZ5" s="743"/>
      <c r="FLA5" s="743"/>
      <c r="FLB5" s="743"/>
      <c r="FLC5" s="743"/>
      <c r="FLD5" s="743"/>
      <c r="FLE5" s="743"/>
      <c r="FLF5" s="743"/>
      <c r="FLG5" s="743"/>
      <c r="FLH5" s="743"/>
      <c r="FLI5" s="743"/>
      <c r="FLJ5" s="743"/>
      <c r="FLK5" s="743"/>
      <c r="FLL5" s="743"/>
      <c r="FLM5" s="743"/>
      <c r="FLN5" s="743"/>
      <c r="FLO5" s="742"/>
      <c r="FLP5" s="743"/>
      <c r="FLQ5" s="743"/>
      <c r="FLR5" s="743"/>
      <c r="FLS5" s="743"/>
      <c r="FLT5" s="743"/>
      <c r="FLU5" s="743"/>
      <c r="FLV5" s="743"/>
      <c r="FLW5" s="743"/>
      <c r="FLX5" s="743"/>
      <c r="FLY5" s="743"/>
      <c r="FLZ5" s="743"/>
      <c r="FMA5" s="743"/>
      <c r="FMB5" s="743"/>
      <c r="FMC5" s="743"/>
      <c r="FMD5" s="743"/>
      <c r="FME5" s="743"/>
      <c r="FMF5" s="743"/>
      <c r="FMG5" s="743"/>
      <c r="FMH5" s="743"/>
      <c r="FMI5" s="743"/>
      <c r="FMJ5" s="743"/>
      <c r="FMK5" s="743"/>
      <c r="FML5" s="743"/>
      <c r="FMM5" s="743"/>
      <c r="FMN5" s="743"/>
      <c r="FMO5" s="743"/>
      <c r="FMP5" s="743"/>
      <c r="FMQ5" s="743"/>
      <c r="FMR5" s="743"/>
      <c r="FMS5" s="743"/>
      <c r="FMT5" s="742"/>
      <c r="FMU5" s="743"/>
      <c r="FMV5" s="743"/>
      <c r="FMW5" s="743"/>
      <c r="FMX5" s="743"/>
      <c r="FMY5" s="743"/>
      <c r="FMZ5" s="743"/>
      <c r="FNA5" s="743"/>
      <c r="FNB5" s="743"/>
      <c r="FNC5" s="743"/>
      <c r="FND5" s="743"/>
      <c r="FNE5" s="743"/>
      <c r="FNF5" s="743"/>
      <c r="FNG5" s="743"/>
      <c r="FNH5" s="743"/>
      <c r="FNI5" s="743"/>
      <c r="FNJ5" s="743"/>
      <c r="FNK5" s="743"/>
      <c r="FNL5" s="743"/>
      <c r="FNM5" s="743"/>
      <c r="FNN5" s="743"/>
      <c r="FNO5" s="743"/>
      <c r="FNP5" s="743"/>
      <c r="FNQ5" s="743"/>
      <c r="FNR5" s="743"/>
      <c r="FNS5" s="743"/>
      <c r="FNT5" s="743"/>
      <c r="FNU5" s="743"/>
      <c r="FNV5" s="743"/>
      <c r="FNW5" s="743"/>
      <c r="FNX5" s="743"/>
      <c r="FNY5" s="742"/>
      <c r="FNZ5" s="743"/>
      <c r="FOA5" s="743"/>
      <c r="FOB5" s="743"/>
      <c r="FOC5" s="743"/>
      <c r="FOD5" s="743"/>
      <c r="FOE5" s="743"/>
      <c r="FOF5" s="743"/>
      <c r="FOG5" s="743"/>
      <c r="FOH5" s="743"/>
      <c r="FOI5" s="743"/>
      <c r="FOJ5" s="743"/>
      <c r="FOK5" s="743"/>
      <c r="FOL5" s="743"/>
      <c r="FOM5" s="743"/>
      <c r="FON5" s="743"/>
      <c r="FOO5" s="743"/>
      <c r="FOP5" s="743"/>
      <c r="FOQ5" s="743"/>
      <c r="FOR5" s="743"/>
      <c r="FOS5" s="743"/>
      <c r="FOT5" s="743"/>
      <c r="FOU5" s="743"/>
      <c r="FOV5" s="743"/>
      <c r="FOW5" s="743"/>
      <c r="FOX5" s="743"/>
      <c r="FOY5" s="743"/>
      <c r="FOZ5" s="743"/>
      <c r="FPA5" s="743"/>
      <c r="FPB5" s="743"/>
      <c r="FPC5" s="743"/>
      <c r="FPD5" s="742"/>
      <c r="FPE5" s="743"/>
      <c r="FPF5" s="743"/>
      <c r="FPG5" s="743"/>
      <c r="FPH5" s="743"/>
      <c r="FPI5" s="743"/>
      <c r="FPJ5" s="743"/>
      <c r="FPK5" s="743"/>
      <c r="FPL5" s="743"/>
      <c r="FPM5" s="743"/>
      <c r="FPN5" s="743"/>
      <c r="FPO5" s="743"/>
      <c r="FPP5" s="743"/>
      <c r="FPQ5" s="743"/>
      <c r="FPR5" s="743"/>
      <c r="FPS5" s="743"/>
      <c r="FPT5" s="743"/>
      <c r="FPU5" s="743"/>
      <c r="FPV5" s="743"/>
      <c r="FPW5" s="743"/>
      <c r="FPX5" s="743"/>
      <c r="FPY5" s="743"/>
      <c r="FPZ5" s="743"/>
      <c r="FQA5" s="743"/>
      <c r="FQB5" s="743"/>
      <c r="FQC5" s="743"/>
      <c r="FQD5" s="743"/>
      <c r="FQE5" s="743"/>
      <c r="FQF5" s="743"/>
      <c r="FQG5" s="743"/>
      <c r="FQH5" s="743"/>
      <c r="FQI5" s="742"/>
      <c r="FQJ5" s="743"/>
      <c r="FQK5" s="743"/>
      <c r="FQL5" s="743"/>
      <c r="FQM5" s="743"/>
      <c r="FQN5" s="743"/>
      <c r="FQO5" s="743"/>
      <c r="FQP5" s="743"/>
      <c r="FQQ5" s="743"/>
      <c r="FQR5" s="743"/>
      <c r="FQS5" s="743"/>
      <c r="FQT5" s="743"/>
      <c r="FQU5" s="743"/>
      <c r="FQV5" s="743"/>
      <c r="FQW5" s="743"/>
      <c r="FQX5" s="743"/>
      <c r="FQY5" s="743"/>
      <c r="FQZ5" s="743"/>
      <c r="FRA5" s="743"/>
      <c r="FRB5" s="743"/>
      <c r="FRC5" s="743"/>
      <c r="FRD5" s="743"/>
      <c r="FRE5" s="743"/>
      <c r="FRF5" s="743"/>
      <c r="FRG5" s="743"/>
      <c r="FRH5" s="743"/>
      <c r="FRI5" s="743"/>
      <c r="FRJ5" s="743"/>
      <c r="FRK5" s="743"/>
      <c r="FRL5" s="743"/>
      <c r="FRM5" s="743"/>
      <c r="FRN5" s="742"/>
      <c r="FRO5" s="743"/>
      <c r="FRP5" s="743"/>
      <c r="FRQ5" s="743"/>
      <c r="FRR5" s="743"/>
      <c r="FRS5" s="743"/>
      <c r="FRT5" s="743"/>
      <c r="FRU5" s="743"/>
      <c r="FRV5" s="743"/>
      <c r="FRW5" s="743"/>
      <c r="FRX5" s="743"/>
      <c r="FRY5" s="743"/>
      <c r="FRZ5" s="743"/>
      <c r="FSA5" s="743"/>
      <c r="FSB5" s="743"/>
      <c r="FSC5" s="743"/>
      <c r="FSD5" s="743"/>
      <c r="FSE5" s="743"/>
      <c r="FSF5" s="743"/>
      <c r="FSG5" s="743"/>
      <c r="FSH5" s="743"/>
      <c r="FSI5" s="743"/>
      <c r="FSJ5" s="743"/>
      <c r="FSK5" s="743"/>
      <c r="FSL5" s="743"/>
      <c r="FSM5" s="743"/>
      <c r="FSN5" s="743"/>
      <c r="FSO5" s="743"/>
      <c r="FSP5" s="743"/>
      <c r="FSQ5" s="743"/>
      <c r="FSR5" s="743"/>
      <c r="FSS5" s="742"/>
      <c r="FST5" s="743"/>
      <c r="FSU5" s="743"/>
      <c r="FSV5" s="743"/>
      <c r="FSW5" s="743"/>
      <c r="FSX5" s="743"/>
      <c r="FSY5" s="743"/>
      <c r="FSZ5" s="743"/>
      <c r="FTA5" s="743"/>
      <c r="FTB5" s="743"/>
      <c r="FTC5" s="743"/>
      <c r="FTD5" s="743"/>
      <c r="FTE5" s="743"/>
      <c r="FTF5" s="743"/>
      <c r="FTG5" s="743"/>
      <c r="FTH5" s="743"/>
      <c r="FTI5" s="743"/>
      <c r="FTJ5" s="743"/>
      <c r="FTK5" s="743"/>
      <c r="FTL5" s="743"/>
      <c r="FTM5" s="743"/>
      <c r="FTN5" s="743"/>
      <c r="FTO5" s="743"/>
      <c r="FTP5" s="743"/>
      <c r="FTQ5" s="743"/>
      <c r="FTR5" s="743"/>
      <c r="FTS5" s="743"/>
      <c r="FTT5" s="743"/>
      <c r="FTU5" s="743"/>
      <c r="FTV5" s="743"/>
      <c r="FTW5" s="743"/>
      <c r="FTX5" s="742"/>
      <c r="FTY5" s="743"/>
      <c r="FTZ5" s="743"/>
      <c r="FUA5" s="743"/>
      <c r="FUB5" s="743"/>
      <c r="FUC5" s="743"/>
      <c r="FUD5" s="743"/>
      <c r="FUE5" s="743"/>
      <c r="FUF5" s="743"/>
      <c r="FUG5" s="743"/>
      <c r="FUH5" s="743"/>
      <c r="FUI5" s="743"/>
      <c r="FUJ5" s="743"/>
      <c r="FUK5" s="743"/>
      <c r="FUL5" s="743"/>
      <c r="FUM5" s="743"/>
      <c r="FUN5" s="743"/>
      <c r="FUO5" s="743"/>
      <c r="FUP5" s="743"/>
      <c r="FUQ5" s="743"/>
      <c r="FUR5" s="743"/>
      <c r="FUS5" s="743"/>
      <c r="FUT5" s="743"/>
      <c r="FUU5" s="743"/>
      <c r="FUV5" s="743"/>
      <c r="FUW5" s="743"/>
      <c r="FUX5" s="743"/>
      <c r="FUY5" s="743"/>
      <c r="FUZ5" s="743"/>
      <c r="FVA5" s="743"/>
      <c r="FVB5" s="743"/>
      <c r="FVC5" s="742"/>
      <c r="FVD5" s="743"/>
      <c r="FVE5" s="743"/>
      <c r="FVF5" s="743"/>
      <c r="FVG5" s="743"/>
      <c r="FVH5" s="743"/>
      <c r="FVI5" s="743"/>
      <c r="FVJ5" s="743"/>
      <c r="FVK5" s="743"/>
      <c r="FVL5" s="743"/>
      <c r="FVM5" s="743"/>
      <c r="FVN5" s="743"/>
      <c r="FVO5" s="743"/>
      <c r="FVP5" s="743"/>
      <c r="FVQ5" s="743"/>
      <c r="FVR5" s="743"/>
      <c r="FVS5" s="743"/>
      <c r="FVT5" s="743"/>
      <c r="FVU5" s="743"/>
      <c r="FVV5" s="743"/>
      <c r="FVW5" s="743"/>
      <c r="FVX5" s="743"/>
      <c r="FVY5" s="743"/>
      <c r="FVZ5" s="743"/>
      <c r="FWA5" s="743"/>
      <c r="FWB5" s="743"/>
      <c r="FWC5" s="743"/>
      <c r="FWD5" s="743"/>
      <c r="FWE5" s="743"/>
      <c r="FWF5" s="743"/>
      <c r="FWG5" s="743"/>
      <c r="FWH5" s="742"/>
      <c r="FWI5" s="743"/>
      <c r="FWJ5" s="743"/>
      <c r="FWK5" s="743"/>
      <c r="FWL5" s="743"/>
      <c r="FWM5" s="743"/>
      <c r="FWN5" s="743"/>
      <c r="FWO5" s="743"/>
      <c r="FWP5" s="743"/>
      <c r="FWQ5" s="743"/>
      <c r="FWR5" s="743"/>
      <c r="FWS5" s="743"/>
      <c r="FWT5" s="743"/>
      <c r="FWU5" s="743"/>
      <c r="FWV5" s="743"/>
      <c r="FWW5" s="743"/>
      <c r="FWX5" s="743"/>
      <c r="FWY5" s="743"/>
      <c r="FWZ5" s="743"/>
      <c r="FXA5" s="743"/>
      <c r="FXB5" s="743"/>
      <c r="FXC5" s="743"/>
      <c r="FXD5" s="743"/>
      <c r="FXE5" s="743"/>
      <c r="FXF5" s="743"/>
      <c r="FXG5" s="743"/>
      <c r="FXH5" s="743"/>
      <c r="FXI5" s="743"/>
      <c r="FXJ5" s="743"/>
      <c r="FXK5" s="743"/>
      <c r="FXL5" s="743"/>
      <c r="FXM5" s="742"/>
      <c r="FXN5" s="743"/>
      <c r="FXO5" s="743"/>
      <c r="FXP5" s="743"/>
      <c r="FXQ5" s="743"/>
      <c r="FXR5" s="743"/>
      <c r="FXS5" s="743"/>
      <c r="FXT5" s="743"/>
      <c r="FXU5" s="743"/>
      <c r="FXV5" s="743"/>
      <c r="FXW5" s="743"/>
      <c r="FXX5" s="743"/>
      <c r="FXY5" s="743"/>
      <c r="FXZ5" s="743"/>
      <c r="FYA5" s="743"/>
      <c r="FYB5" s="743"/>
      <c r="FYC5" s="743"/>
      <c r="FYD5" s="743"/>
      <c r="FYE5" s="743"/>
      <c r="FYF5" s="743"/>
      <c r="FYG5" s="743"/>
      <c r="FYH5" s="743"/>
      <c r="FYI5" s="743"/>
      <c r="FYJ5" s="743"/>
      <c r="FYK5" s="743"/>
      <c r="FYL5" s="743"/>
      <c r="FYM5" s="743"/>
      <c r="FYN5" s="743"/>
      <c r="FYO5" s="743"/>
      <c r="FYP5" s="743"/>
      <c r="FYQ5" s="743"/>
      <c r="FYR5" s="742"/>
      <c r="FYS5" s="743"/>
      <c r="FYT5" s="743"/>
      <c r="FYU5" s="743"/>
      <c r="FYV5" s="743"/>
      <c r="FYW5" s="743"/>
      <c r="FYX5" s="743"/>
      <c r="FYY5" s="743"/>
      <c r="FYZ5" s="743"/>
      <c r="FZA5" s="743"/>
      <c r="FZB5" s="743"/>
      <c r="FZC5" s="743"/>
      <c r="FZD5" s="743"/>
      <c r="FZE5" s="743"/>
      <c r="FZF5" s="743"/>
      <c r="FZG5" s="743"/>
      <c r="FZH5" s="743"/>
      <c r="FZI5" s="743"/>
      <c r="FZJ5" s="743"/>
      <c r="FZK5" s="743"/>
      <c r="FZL5" s="743"/>
      <c r="FZM5" s="743"/>
      <c r="FZN5" s="743"/>
      <c r="FZO5" s="743"/>
      <c r="FZP5" s="743"/>
      <c r="FZQ5" s="743"/>
      <c r="FZR5" s="743"/>
      <c r="FZS5" s="743"/>
      <c r="FZT5" s="743"/>
      <c r="FZU5" s="743"/>
      <c r="FZV5" s="743"/>
      <c r="FZW5" s="742"/>
      <c r="FZX5" s="743"/>
      <c r="FZY5" s="743"/>
      <c r="FZZ5" s="743"/>
      <c r="GAA5" s="743"/>
      <c r="GAB5" s="743"/>
      <c r="GAC5" s="743"/>
      <c r="GAD5" s="743"/>
      <c r="GAE5" s="743"/>
      <c r="GAF5" s="743"/>
      <c r="GAG5" s="743"/>
      <c r="GAH5" s="743"/>
      <c r="GAI5" s="743"/>
      <c r="GAJ5" s="743"/>
      <c r="GAK5" s="743"/>
      <c r="GAL5" s="743"/>
      <c r="GAM5" s="743"/>
      <c r="GAN5" s="743"/>
      <c r="GAO5" s="743"/>
      <c r="GAP5" s="743"/>
      <c r="GAQ5" s="743"/>
      <c r="GAR5" s="743"/>
      <c r="GAS5" s="743"/>
      <c r="GAT5" s="743"/>
      <c r="GAU5" s="743"/>
      <c r="GAV5" s="743"/>
      <c r="GAW5" s="743"/>
      <c r="GAX5" s="743"/>
      <c r="GAY5" s="743"/>
      <c r="GAZ5" s="743"/>
      <c r="GBA5" s="743"/>
      <c r="GBB5" s="742"/>
      <c r="GBC5" s="743"/>
      <c r="GBD5" s="743"/>
      <c r="GBE5" s="743"/>
      <c r="GBF5" s="743"/>
      <c r="GBG5" s="743"/>
      <c r="GBH5" s="743"/>
      <c r="GBI5" s="743"/>
      <c r="GBJ5" s="743"/>
      <c r="GBK5" s="743"/>
      <c r="GBL5" s="743"/>
      <c r="GBM5" s="743"/>
      <c r="GBN5" s="743"/>
      <c r="GBO5" s="743"/>
      <c r="GBP5" s="743"/>
      <c r="GBQ5" s="743"/>
      <c r="GBR5" s="743"/>
      <c r="GBS5" s="743"/>
      <c r="GBT5" s="743"/>
      <c r="GBU5" s="743"/>
      <c r="GBV5" s="743"/>
      <c r="GBW5" s="743"/>
      <c r="GBX5" s="743"/>
      <c r="GBY5" s="743"/>
      <c r="GBZ5" s="743"/>
      <c r="GCA5" s="743"/>
      <c r="GCB5" s="743"/>
      <c r="GCC5" s="743"/>
      <c r="GCD5" s="743"/>
      <c r="GCE5" s="743"/>
      <c r="GCF5" s="743"/>
      <c r="GCG5" s="742"/>
      <c r="GCH5" s="743"/>
      <c r="GCI5" s="743"/>
      <c r="GCJ5" s="743"/>
      <c r="GCK5" s="743"/>
      <c r="GCL5" s="743"/>
      <c r="GCM5" s="743"/>
      <c r="GCN5" s="743"/>
      <c r="GCO5" s="743"/>
      <c r="GCP5" s="743"/>
      <c r="GCQ5" s="743"/>
      <c r="GCR5" s="743"/>
      <c r="GCS5" s="743"/>
      <c r="GCT5" s="743"/>
      <c r="GCU5" s="743"/>
      <c r="GCV5" s="743"/>
      <c r="GCW5" s="743"/>
      <c r="GCX5" s="743"/>
      <c r="GCY5" s="743"/>
      <c r="GCZ5" s="743"/>
      <c r="GDA5" s="743"/>
      <c r="GDB5" s="743"/>
      <c r="GDC5" s="743"/>
      <c r="GDD5" s="743"/>
      <c r="GDE5" s="743"/>
      <c r="GDF5" s="743"/>
      <c r="GDG5" s="743"/>
      <c r="GDH5" s="743"/>
      <c r="GDI5" s="743"/>
      <c r="GDJ5" s="743"/>
      <c r="GDK5" s="743"/>
      <c r="GDL5" s="742"/>
      <c r="GDM5" s="743"/>
      <c r="GDN5" s="743"/>
      <c r="GDO5" s="743"/>
      <c r="GDP5" s="743"/>
      <c r="GDQ5" s="743"/>
      <c r="GDR5" s="743"/>
      <c r="GDS5" s="743"/>
      <c r="GDT5" s="743"/>
      <c r="GDU5" s="743"/>
      <c r="GDV5" s="743"/>
      <c r="GDW5" s="743"/>
      <c r="GDX5" s="743"/>
      <c r="GDY5" s="743"/>
      <c r="GDZ5" s="743"/>
      <c r="GEA5" s="743"/>
      <c r="GEB5" s="743"/>
      <c r="GEC5" s="743"/>
      <c r="GED5" s="743"/>
      <c r="GEE5" s="743"/>
      <c r="GEF5" s="743"/>
      <c r="GEG5" s="743"/>
      <c r="GEH5" s="743"/>
      <c r="GEI5" s="743"/>
      <c r="GEJ5" s="743"/>
      <c r="GEK5" s="743"/>
      <c r="GEL5" s="743"/>
      <c r="GEM5" s="743"/>
      <c r="GEN5" s="743"/>
      <c r="GEO5" s="743"/>
      <c r="GEP5" s="743"/>
      <c r="GEQ5" s="742"/>
      <c r="GER5" s="743"/>
      <c r="GES5" s="743"/>
      <c r="GET5" s="743"/>
      <c r="GEU5" s="743"/>
      <c r="GEV5" s="743"/>
      <c r="GEW5" s="743"/>
      <c r="GEX5" s="743"/>
      <c r="GEY5" s="743"/>
      <c r="GEZ5" s="743"/>
      <c r="GFA5" s="743"/>
      <c r="GFB5" s="743"/>
      <c r="GFC5" s="743"/>
      <c r="GFD5" s="743"/>
      <c r="GFE5" s="743"/>
      <c r="GFF5" s="743"/>
      <c r="GFG5" s="743"/>
      <c r="GFH5" s="743"/>
      <c r="GFI5" s="743"/>
      <c r="GFJ5" s="743"/>
      <c r="GFK5" s="743"/>
      <c r="GFL5" s="743"/>
      <c r="GFM5" s="743"/>
      <c r="GFN5" s="743"/>
      <c r="GFO5" s="743"/>
      <c r="GFP5" s="743"/>
      <c r="GFQ5" s="743"/>
      <c r="GFR5" s="743"/>
      <c r="GFS5" s="743"/>
      <c r="GFT5" s="743"/>
      <c r="GFU5" s="743"/>
      <c r="GFV5" s="742"/>
      <c r="GFW5" s="743"/>
      <c r="GFX5" s="743"/>
      <c r="GFY5" s="743"/>
      <c r="GFZ5" s="743"/>
      <c r="GGA5" s="743"/>
      <c r="GGB5" s="743"/>
      <c r="GGC5" s="743"/>
      <c r="GGD5" s="743"/>
      <c r="GGE5" s="743"/>
      <c r="GGF5" s="743"/>
      <c r="GGG5" s="743"/>
      <c r="GGH5" s="743"/>
      <c r="GGI5" s="743"/>
      <c r="GGJ5" s="743"/>
      <c r="GGK5" s="743"/>
      <c r="GGL5" s="743"/>
      <c r="GGM5" s="743"/>
      <c r="GGN5" s="743"/>
      <c r="GGO5" s="743"/>
      <c r="GGP5" s="743"/>
      <c r="GGQ5" s="743"/>
      <c r="GGR5" s="743"/>
      <c r="GGS5" s="743"/>
      <c r="GGT5" s="743"/>
      <c r="GGU5" s="743"/>
      <c r="GGV5" s="743"/>
      <c r="GGW5" s="743"/>
      <c r="GGX5" s="743"/>
      <c r="GGY5" s="743"/>
      <c r="GGZ5" s="743"/>
      <c r="GHA5" s="742"/>
      <c r="GHB5" s="743"/>
      <c r="GHC5" s="743"/>
      <c r="GHD5" s="743"/>
      <c r="GHE5" s="743"/>
      <c r="GHF5" s="743"/>
      <c r="GHG5" s="743"/>
      <c r="GHH5" s="743"/>
      <c r="GHI5" s="743"/>
      <c r="GHJ5" s="743"/>
      <c r="GHK5" s="743"/>
      <c r="GHL5" s="743"/>
      <c r="GHM5" s="743"/>
      <c r="GHN5" s="743"/>
      <c r="GHO5" s="743"/>
      <c r="GHP5" s="743"/>
      <c r="GHQ5" s="743"/>
      <c r="GHR5" s="743"/>
      <c r="GHS5" s="743"/>
      <c r="GHT5" s="743"/>
      <c r="GHU5" s="743"/>
      <c r="GHV5" s="743"/>
      <c r="GHW5" s="743"/>
      <c r="GHX5" s="743"/>
      <c r="GHY5" s="743"/>
      <c r="GHZ5" s="743"/>
      <c r="GIA5" s="743"/>
      <c r="GIB5" s="743"/>
      <c r="GIC5" s="743"/>
      <c r="GID5" s="743"/>
      <c r="GIE5" s="743"/>
      <c r="GIF5" s="742"/>
      <c r="GIG5" s="743"/>
      <c r="GIH5" s="743"/>
      <c r="GII5" s="743"/>
      <c r="GIJ5" s="743"/>
      <c r="GIK5" s="743"/>
      <c r="GIL5" s="743"/>
      <c r="GIM5" s="743"/>
      <c r="GIN5" s="743"/>
      <c r="GIO5" s="743"/>
      <c r="GIP5" s="743"/>
      <c r="GIQ5" s="743"/>
      <c r="GIR5" s="743"/>
      <c r="GIS5" s="743"/>
      <c r="GIT5" s="743"/>
      <c r="GIU5" s="743"/>
      <c r="GIV5" s="743"/>
      <c r="GIW5" s="743"/>
      <c r="GIX5" s="743"/>
      <c r="GIY5" s="743"/>
      <c r="GIZ5" s="743"/>
      <c r="GJA5" s="743"/>
      <c r="GJB5" s="743"/>
      <c r="GJC5" s="743"/>
      <c r="GJD5" s="743"/>
      <c r="GJE5" s="743"/>
      <c r="GJF5" s="743"/>
      <c r="GJG5" s="743"/>
      <c r="GJH5" s="743"/>
      <c r="GJI5" s="743"/>
      <c r="GJJ5" s="743"/>
      <c r="GJK5" s="742"/>
      <c r="GJL5" s="743"/>
      <c r="GJM5" s="743"/>
      <c r="GJN5" s="743"/>
      <c r="GJO5" s="743"/>
      <c r="GJP5" s="743"/>
      <c r="GJQ5" s="743"/>
      <c r="GJR5" s="743"/>
      <c r="GJS5" s="743"/>
      <c r="GJT5" s="743"/>
      <c r="GJU5" s="743"/>
      <c r="GJV5" s="743"/>
      <c r="GJW5" s="743"/>
      <c r="GJX5" s="743"/>
      <c r="GJY5" s="743"/>
      <c r="GJZ5" s="743"/>
      <c r="GKA5" s="743"/>
      <c r="GKB5" s="743"/>
      <c r="GKC5" s="743"/>
      <c r="GKD5" s="743"/>
      <c r="GKE5" s="743"/>
      <c r="GKF5" s="743"/>
      <c r="GKG5" s="743"/>
      <c r="GKH5" s="743"/>
      <c r="GKI5" s="743"/>
      <c r="GKJ5" s="743"/>
      <c r="GKK5" s="743"/>
      <c r="GKL5" s="743"/>
      <c r="GKM5" s="743"/>
      <c r="GKN5" s="743"/>
      <c r="GKO5" s="743"/>
      <c r="GKP5" s="742"/>
      <c r="GKQ5" s="743"/>
      <c r="GKR5" s="743"/>
      <c r="GKS5" s="743"/>
      <c r="GKT5" s="743"/>
      <c r="GKU5" s="743"/>
      <c r="GKV5" s="743"/>
      <c r="GKW5" s="743"/>
      <c r="GKX5" s="743"/>
      <c r="GKY5" s="743"/>
      <c r="GKZ5" s="743"/>
      <c r="GLA5" s="743"/>
      <c r="GLB5" s="743"/>
      <c r="GLC5" s="743"/>
      <c r="GLD5" s="743"/>
      <c r="GLE5" s="743"/>
      <c r="GLF5" s="743"/>
      <c r="GLG5" s="743"/>
      <c r="GLH5" s="743"/>
      <c r="GLI5" s="743"/>
      <c r="GLJ5" s="743"/>
      <c r="GLK5" s="743"/>
      <c r="GLL5" s="743"/>
      <c r="GLM5" s="743"/>
      <c r="GLN5" s="743"/>
      <c r="GLO5" s="743"/>
      <c r="GLP5" s="743"/>
      <c r="GLQ5" s="743"/>
      <c r="GLR5" s="743"/>
      <c r="GLS5" s="743"/>
      <c r="GLT5" s="743"/>
      <c r="GLU5" s="742"/>
      <c r="GLV5" s="743"/>
      <c r="GLW5" s="743"/>
      <c r="GLX5" s="743"/>
      <c r="GLY5" s="743"/>
      <c r="GLZ5" s="743"/>
      <c r="GMA5" s="743"/>
      <c r="GMB5" s="743"/>
      <c r="GMC5" s="743"/>
      <c r="GMD5" s="743"/>
      <c r="GME5" s="743"/>
      <c r="GMF5" s="743"/>
      <c r="GMG5" s="743"/>
      <c r="GMH5" s="743"/>
      <c r="GMI5" s="743"/>
      <c r="GMJ5" s="743"/>
      <c r="GMK5" s="743"/>
      <c r="GML5" s="743"/>
      <c r="GMM5" s="743"/>
      <c r="GMN5" s="743"/>
      <c r="GMO5" s="743"/>
      <c r="GMP5" s="743"/>
      <c r="GMQ5" s="743"/>
      <c r="GMR5" s="743"/>
      <c r="GMS5" s="743"/>
      <c r="GMT5" s="743"/>
      <c r="GMU5" s="743"/>
      <c r="GMV5" s="743"/>
      <c r="GMW5" s="743"/>
      <c r="GMX5" s="743"/>
      <c r="GMY5" s="743"/>
      <c r="GMZ5" s="742"/>
      <c r="GNA5" s="743"/>
      <c r="GNB5" s="743"/>
      <c r="GNC5" s="743"/>
      <c r="GND5" s="743"/>
      <c r="GNE5" s="743"/>
      <c r="GNF5" s="743"/>
      <c r="GNG5" s="743"/>
      <c r="GNH5" s="743"/>
      <c r="GNI5" s="743"/>
      <c r="GNJ5" s="743"/>
      <c r="GNK5" s="743"/>
      <c r="GNL5" s="743"/>
      <c r="GNM5" s="743"/>
      <c r="GNN5" s="743"/>
      <c r="GNO5" s="743"/>
      <c r="GNP5" s="743"/>
      <c r="GNQ5" s="743"/>
      <c r="GNR5" s="743"/>
      <c r="GNS5" s="743"/>
      <c r="GNT5" s="743"/>
      <c r="GNU5" s="743"/>
      <c r="GNV5" s="743"/>
      <c r="GNW5" s="743"/>
      <c r="GNX5" s="743"/>
      <c r="GNY5" s="743"/>
      <c r="GNZ5" s="743"/>
      <c r="GOA5" s="743"/>
      <c r="GOB5" s="743"/>
      <c r="GOC5" s="743"/>
      <c r="GOD5" s="743"/>
      <c r="GOE5" s="742"/>
      <c r="GOF5" s="743"/>
      <c r="GOG5" s="743"/>
      <c r="GOH5" s="743"/>
      <c r="GOI5" s="743"/>
      <c r="GOJ5" s="743"/>
      <c r="GOK5" s="743"/>
      <c r="GOL5" s="743"/>
      <c r="GOM5" s="743"/>
      <c r="GON5" s="743"/>
      <c r="GOO5" s="743"/>
      <c r="GOP5" s="743"/>
      <c r="GOQ5" s="743"/>
      <c r="GOR5" s="743"/>
      <c r="GOS5" s="743"/>
      <c r="GOT5" s="743"/>
      <c r="GOU5" s="743"/>
      <c r="GOV5" s="743"/>
      <c r="GOW5" s="743"/>
      <c r="GOX5" s="743"/>
      <c r="GOY5" s="743"/>
      <c r="GOZ5" s="743"/>
      <c r="GPA5" s="743"/>
      <c r="GPB5" s="743"/>
      <c r="GPC5" s="743"/>
      <c r="GPD5" s="743"/>
      <c r="GPE5" s="743"/>
      <c r="GPF5" s="743"/>
      <c r="GPG5" s="743"/>
      <c r="GPH5" s="743"/>
      <c r="GPI5" s="743"/>
      <c r="GPJ5" s="742"/>
      <c r="GPK5" s="743"/>
      <c r="GPL5" s="743"/>
      <c r="GPM5" s="743"/>
      <c r="GPN5" s="743"/>
      <c r="GPO5" s="743"/>
      <c r="GPP5" s="743"/>
      <c r="GPQ5" s="743"/>
      <c r="GPR5" s="743"/>
      <c r="GPS5" s="743"/>
      <c r="GPT5" s="743"/>
      <c r="GPU5" s="743"/>
      <c r="GPV5" s="743"/>
      <c r="GPW5" s="743"/>
      <c r="GPX5" s="743"/>
      <c r="GPY5" s="743"/>
      <c r="GPZ5" s="743"/>
      <c r="GQA5" s="743"/>
      <c r="GQB5" s="743"/>
      <c r="GQC5" s="743"/>
      <c r="GQD5" s="743"/>
      <c r="GQE5" s="743"/>
      <c r="GQF5" s="743"/>
      <c r="GQG5" s="743"/>
      <c r="GQH5" s="743"/>
      <c r="GQI5" s="743"/>
      <c r="GQJ5" s="743"/>
      <c r="GQK5" s="743"/>
      <c r="GQL5" s="743"/>
      <c r="GQM5" s="743"/>
      <c r="GQN5" s="743"/>
      <c r="GQO5" s="742"/>
      <c r="GQP5" s="743"/>
      <c r="GQQ5" s="743"/>
      <c r="GQR5" s="743"/>
      <c r="GQS5" s="743"/>
      <c r="GQT5" s="743"/>
      <c r="GQU5" s="743"/>
      <c r="GQV5" s="743"/>
      <c r="GQW5" s="743"/>
      <c r="GQX5" s="743"/>
      <c r="GQY5" s="743"/>
      <c r="GQZ5" s="743"/>
      <c r="GRA5" s="743"/>
      <c r="GRB5" s="743"/>
      <c r="GRC5" s="743"/>
      <c r="GRD5" s="743"/>
      <c r="GRE5" s="743"/>
      <c r="GRF5" s="743"/>
      <c r="GRG5" s="743"/>
      <c r="GRH5" s="743"/>
      <c r="GRI5" s="743"/>
      <c r="GRJ5" s="743"/>
      <c r="GRK5" s="743"/>
      <c r="GRL5" s="743"/>
      <c r="GRM5" s="743"/>
      <c r="GRN5" s="743"/>
      <c r="GRO5" s="743"/>
      <c r="GRP5" s="743"/>
      <c r="GRQ5" s="743"/>
      <c r="GRR5" s="743"/>
      <c r="GRS5" s="743"/>
      <c r="GRT5" s="742"/>
      <c r="GRU5" s="743"/>
      <c r="GRV5" s="743"/>
      <c r="GRW5" s="743"/>
      <c r="GRX5" s="743"/>
      <c r="GRY5" s="743"/>
      <c r="GRZ5" s="743"/>
      <c r="GSA5" s="743"/>
      <c r="GSB5" s="743"/>
      <c r="GSC5" s="743"/>
      <c r="GSD5" s="743"/>
      <c r="GSE5" s="743"/>
      <c r="GSF5" s="743"/>
      <c r="GSG5" s="743"/>
      <c r="GSH5" s="743"/>
      <c r="GSI5" s="743"/>
      <c r="GSJ5" s="743"/>
      <c r="GSK5" s="743"/>
      <c r="GSL5" s="743"/>
      <c r="GSM5" s="743"/>
      <c r="GSN5" s="743"/>
      <c r="GSO5" s="743"/>
      <c r="GSP5" s="743"/>
      <c r="GSQ5" s="743"/>
      <c r="GSR5" s="743"/>
      <c r="GSS5" s="743"/>
      <c r="GST5" s="743"/>
      <c r="GSU5" s="743"/>
      <c r="GSV5" s="743"/>
      <c r="GSW5" s="743"/>
      <c r="GSX5" s="743"/>
      <c r="GSY5" s="742"/>
      <c r="GSZ5" s="743"/>
      <c r="GTA5" s="743"/>
      <c r="GTB5" s="743"/>
      <c r="GTC5" s="743"/>
      <c r="GTD5" s="743"/>
      <c r="GTE5" s="743"/>
      <c r="GTF5" s="743"/>
      <c r="GTG5" s="743"/>
      <c r="GTH5" s="743"/>
      <c r="GTI5" s="743"/>
      <c r="GTJ5" s="743"/>
      <c r="GTK5" s="743"/>
      <c r="GTL5" s="743"/>
      <c r="GTM5" s="743"/>
      <c r="GTN5" s="743"/>
      <c r="GTO5" s="743"/>
      <c r="GTP5" s="743"/>
      <c r="GTQ5" s="743"/>
      <c r="GTR5" s="743"/>
      <c r="GTS5" s="743"/>
      <c r="GTT5" s="743"/>
      <c r="GTU5" s="743"/>
      <c r="GTV5" s="743"/>
      <c r="GTW5" s="743"/>
      <c r="GTX5" s="743"/>
      <c r="GTY5" s="743"/>
      <c r="GTZ5" s="743"/>
      <c r="GUA5" s="743"/>
      <c r="GUB5" s="743"/>
      <c r="GUC5" s="743"/>
      <c r="GUD5" s="742"/>
      <c r="GUE5" s="743"/>
      <c r="GUF5" s="743"/>
      <c r="GUG5" s="743"/>
      <c r="GUH5" s="743"/>
      <c r="GUI5" s="743"/>
      <c r="GUJ5" s="743"/>
      <c r="GUK5" s="743"/>
      <c r="GUL5" s="743"/>
      <c r="GUM5" s="743"/>
      <c r="GUN5" s="743"/>
      <c r="GUO5" s="743"/>
      <c r="GUP5" s="743"/>
      <c r="GUQ5" s="743"/>
      <c r="GUR5" s="743"/>
      <c r="GUS5" s="743"/>
      <c r="GUT5" s="743"/>
      <c r="GUU5" s="743"/>
      <c r="GUV5" s="743"/>
      <c r="GUW5" s="743"/>
      <c r="GUX5" s="743"/>
      <c r="GUY5" s="743"/>
      <c r="GUZ5" s="743"/>
      <c r="GVA5" s="743"/>
      <c r="GVB5" s="743"/>
      <c r="GVC5" s="743"/>
      <c r="GVD5" s="743"/>
      <c r="GVE5" s="743"/>
      <c r="GVF5" s="743"/>
      <c r="GVG5" s="743"/>
      <c r="GVH5" s="743"/>
      <c r="GVI5" s="742"/>
      <c r="GVJ5" s="743"/>
      <c r="GVK5" s="743"/>
      <c r="GVL5" s="743"/>
      <c r="GVM5" s="743"/>
      <c r="GVN5" s="743"/>
      <c r="GVO5" s="743"/>
      <c r="GVP5" s="743"/>
      <c r="GVQ5" s="743"/>
      <c r="GVR5" s="743"/>
      <c r="GVS5" s="743"/>
      <c r="GVT5" s="743"/>
      <c r="GVU5" s="743"/>
      <c r="GVV5" s="743"/>
      <c r="GVW5" s="743"/>
      <c r="GVX5" s="743"/>
      <c r="GVY5" s="743"/>
      <c r="GVZ5" s="743"/>
      <c r="GWA5" s="743"/>
      <c r="GWB5" s="743"/>
      <c r="GWC5" s="743"/>
      <c r="GWD5" s="743"/>
      <c r="GWE5" s="743"/>
      <c r="GWF5" s="743"/>
      <c r="GWG5" s="743"/>
      <c r="GWH5" s="743"/>
      <c r="GWI5" s="743"/>
      <c r="GWJ5" s="743"/>
      <c r="GWK5" s="743"/>
      <c r="GWL5" s="743"/>
      <c r="GWM5" s="743"/>
      <c r="GWN5" s="742"/>
      <c r="GWO5" s="743"/>
      <c r="GWP5" s="743"/>
      <c r="GWQ5" s="743"/>
      <c r="GWR5" s="743"/>
      <c r="GWS5" s="743"/>
      <c r="GWT5" s="743"/>
      <c r="GWU5" s="743"/>
      <c r="GWV5" s="743"/>
      <c r="GWW5" s="743"/>
      <c r="GWX5" s="743"/>
      <c r="GWY5" s="743"/>
      <c r="GWZ5" s="743"/>
      <c r="GXA5" s="743"/>
      <c r="GXB5" s="743"/>
      <c r="GXC5" s="743"/>
      <c r="GXD5" s="743"/>
      <c r="GXE5" s="743"/>
      <c r="GXF5" s="743"/>
      <c r="GXG5" s="743"/>
      <c r="GXH5" s="743"/>
      <c r="GXI5" s="743"/>
      <c r="GXJ5" s="743"/>
      <c r="GXK5" s="743"/>
      <c r="GXL5" s="743"/>
      <c r="GXM5" s="743"/>
      <c r="GXN5" s="743"/>
      <c r="GXO5" s="743"/>
      <c r="GXP5" s="743"/>
      <c r="GXQ5" s="743"/>
      <c r="GXR5" s="743"/>
      <c r="GXS5" s="742"/>
      <c r="GXT5" s="743"/>
      <c r="GXU5" s="743"/>
      <c r="GXV5" s="743"/>
      <c r="GXW5" s="743"/>
      <c r="GXX5" s="743"/>
      <c r="GXY5" s="743"/>
      <c r="GXZ5" s="743"/>
      <c r="GYA5" s="743"/>
      <c r="GYB5" s="743"/>
      <c r="GYC5" s="743"/>
      <c r="GYD5" s="743"/>
      <c r="GYE5" s="743"/>
      <c r="GYF5" s="743"/>
      <c r="GYG5" s="743"/>
      <c r="GYH5" s="743"/>
      <c r="GYI5" s="743"/>
      <c r="GYJ5" s="743"/>
      <c r="GYK5" s="743"/>
      <c r="GYL5" s="743"/>
      <c r="GYM5" s="743"/>
      <c r="GYN5" s="743"/>
      <c r="GYO5" s="743"/>
      <c r="GYP5" s="743"/>
      <c r="GYQ5" s="743"/>
      <c r="GYR5" s="743"/>
      <c r="GYS5" s="743"/>
      <c r="GYT5" s="743"/>
      <c r="GYU5" s="743"/>
      <c r="GYV5" s="743"/>
      <c r="GYW5" s="743"/>
      <c r="GYX5" s="742"/>
      <c r="GYY5" s="743"/>
      <c r="GYZ5" s="743"/>
      <c r="GZA5" s="743"/>
      <c r="GZB5" s="743"/>
      <c r="GZC5" s="743"/>
      <c r="GZD5" s="743"/>
      <c r="GZE5" s="743"/>
      <c r="GZF5" s="743"/>
      <c r="GZG5" s="743"/>
      <c r="GZH5" s="743"/>
      <c r="GZI5" s="743"/>
      <c r="GZJ5" s="743"/>
      <c r="GZK5" s="743"/>
      <c r="GZL5" s="743"/>
      <c r="GZM5" s="743"/>
      <c r="GZN5" s="743"/>
      <c r="GZO5" s="743"/>
      <c r="GZP5" s="743"/>
      <c r="GZQ5" s="743"/>
      <c r="GZR5" s="743"/>
      <c r="GZS5" s="743"/>
      <c r="GZT5" s="743"/>
      <c r="GZU5" s="743"/>
      <c r="GZV5" s="743"/>
      <c r="GZW5" s="743"/>
      <c r="GZX5" s="743"/>
      <c r="GZY5" s="743"/>
      <c r="GZZ5" s="743"/>
      <c r="HAA5" s="743"/>
      <c r="HAB5" s="743"/>
      <c r="HAC5" s="742"/>
      <c r="HAD5" s="743"/>
      <c r="HAE5" s="743"/>
      <c r="HAF5" s="743"/>
      <c r="HAG5" s="743"/>
      <c r="HAH5" s="743"/>
      <c r="HAI5" s="743"/>
      <c r="HAJ5" s="743"/>
      <c r="HAK5" s="743"/>
      <c r="HAL5" s="743"/>
      <c r="HAM5" s="743"/>
      <c r="HAN5" s="743"/>
      <c r="HAO5" s="743"/>
      <c r="HAP5" s="743"/>
      <c r="HAQ5" s="743"/>
      <c r="HAR5" s="743"/>
      <c r="HAS5" s="743"/>
      <c r="HAT5" s="743"/>
      <c r="HAU5" s="743"/>
      <c r="HAV5" s="743"/>
      <c r="HAW5" s="743"/>
      <c r="HAX5" s="743"/>
      <c r="HAY5" s="743"/>
      <c r="HAZ5" s="743"/>
      <c r="HBA5" s="743"/>
      <c r="HBB5" s="743"/>
      <c r="HBC5" s="743"/>
      <c r="HBD5" s="743"/>
      <c r="HBE5" s="743"/>
      <c r="HBF5" s="743"/>
      <c r="HBG5" s="743"/>
      <c r="HBH5" s="742"/>
      <c r="HBI5" s="743"/>
      <c r="HBJ5" s="743"/>
      <c r="HBK5" s="743"/>
      <c r="HBL5" s="743"/>
      <c r="HBM5" s="743"/>
      <c r="HBN5" s="743"/>
      <c r="HBO5" s="743"/>
      <c r="HBP5" s="743"/>
      <c r="HBQ5" s="743"/>
      <c r="HBR5" s="743"/>
      <c r="HBS5" s="743"/>
      <c r="HBT5" s="743"/>
      <c r="HBU5" s="743"/>
      <c r="HBV5" s="743"/>
      <c r="HBW5" s="743"/>
      <c r="HBX5" s="743"/>
      <c r="HBY5" s="743"/>
      <c r="HBZ5" s="743"/>
      <c r="HCA5" s="743"/>
      <c r="HCB5" s="743"/>
      <c r="HCC5" s="743"/>
      <c r="HCD5" s="743"/>
      <c r="HCE5" s="743"/>
      <c r="HCF5" s="743"/>
      <c r="HCG5" s="743"/>
      <c r="HCH5" s="743"/>
      <c r="HCI5" s="743"/>
      <c r="HCJ5" s="743"/>
      <c r="HCK5" s="743"/>
      <c r="HCL5" s="743"/>
      <c r="HCM5" s="742"/>
      <c r="HCN5" s="743"/>
      <c r="HCO5" s="743"/>
      <c r="HCP5" s="743"/>
      <c r="HCQ5" s="743"/>
      <c r="HCR5" s="743"/>
      <c r="HCS5" s="743"/>
      <c r="HCT5" s="743"/>
      <c r="HCU5" s="743"/>
      <c r="HCV5" s="743"/>
      <c r="HCW5" s="743"/>
      <c r="HCX5" s="743"/>
      <c r="HCY5" s="743"/>
      <c r="HCZ5" s="743"/>
      <c r="HDA5" s="743"/>
      <c r="HDB5" s="743"/>
      <c r="HDC5" s="743"/>
      <c r="HDD5" s="743"/>
      <c r="HDE5" s="743"/>
      <c r="HDF5" s="743"/>
      <c r="HDG5" s="743"/>
      <c r="HDH5" s="743"/>
      <c r="HDI5" s="743"/>
      <c r="HDJ5" s="743"/>
      <c r="HDK5" s="743"/>
      <c r="HDL5" s="743"/>
      <c r="HDM5" s="743"/>
      <c r="HDN5" s="743"/>
      <c r="HDO5" s="743"/>
      <c r="HDP5" s="743"/>
      <c r="HDQ5" s="743"/>
      <c r="HDR5" s="742"/>
      <c r="HDS5" s="743"/>
      <c r="HDT5" s="743"/>
      <c r="HDU5" s="743"/>
      <c r="HDV5" s="743"/>
      <c r="HDW5" s="743"/>
      <c r="HDX5" s="743"/>
      <c r="HDY5" s="743"/>
      <c r="HDZ5" s="743"/>
      <c r="HEA5" s="743"/>
      <c r="HEB5" s="743"/>
      <c r="HEC5" s="743"/>
      <c r="HED5" s="743"/>
      <c r="HEE5" s="743"/>
      <c r="HEF5" s="743"/>
      <c r="HEG5" s="743"/>
      <c r="HEH5" s="743"/>
      <c r="HEI5" s="743"/>
      <c r="HEJ5" s="743"/>
      <c r="HEK5" s="743"/>
      <c r="HEL5" s="743"/>
      <c r="HEM5" s="743"/>
      <c r="HEN5" s="743"/>
      <c r="HEO5" s="743"/>
      <c r="HEP5" s="743"/>
      <c r="HEQ5" s="743"/>
      <c r="HER5" s="743"/>
      <c r="HES5" s="743"/>
      <c r="HET5" s="743"/>
      <c r="HEU5" s="743"/>
      <c r="HEV5" s="743"/>
      <c r="HEW5" s="742"/>
      <c r="HEX5" s="743"/>
      <c r="HEY5" s="743"/>
      <c r="HEZ5" s="743"/>
      <c r="HFA5" s="743"/>
      <c r="HFB5" s="743"/>
      <c r="HFC5" s="743"/>
      <c r="HFD5" s="743"/>
      <c r="HFE5" s="743"/>
      <c r="HFF5" s="743"/>
      <c r="HFG5" s="743"/>
      <c r="HFH5" s="743"/>
      <c r="HFI5" s="743"/>
      <c r="HFJ5" s="743"/>
      <c r="HFK5" s="743"/>
      <c r="HFL5" s="743"/>
      <c r="HFM5" s="743"/>
      <c r="HFN5" s="743"/>
      <c r="HFO5" s="743"/>
      <c r="HFP5" s="743"/>
      <c r="HFQ5" s="743"/>
      <c r="HFR5" s="743"/>
      <c r="HFS5" s="743"/>
      <c r="HFT5" s="743"/>
      <c r="HFU5" s="743"/>
      <c r="HFV5" s="743"/>
      <c r="HFW5" s="743"/>
      <c r="HFX5" s="743"/>
      <c r="HFY5" s="743"/>
      <c r="HFZ5" s="743"/>
      <c r="HGA5" s="743"/>
      <c r="HGB5" s="742"/>
      <c r="HGC5" s="743"/>
      <c r="HGD5" s="743"/>
      <c r="HGE5" s="743"/>
      <c r="HGF5" s="743"/>
      <c r="HGG5" s="743"/>
      <c r="HGH5" s="743"/>
      <c r="HGI5" s="743"/>
      <c r="HGJ5" s="743"/>
      <c r="HGK5" s="743"/>
      <c r="HGL5" s="743"/>
      <c r="HGM5" s="743"/>
      <c r="HGN5" s="743"/>
      <c r="HGO5" s="743"/>
      <c r="HGP5" s="743"/>
      <c r="HGQ5" s="743"/>
      <c r="HGR5" s="743"/>
      <c r="HGS5" s="743"/>
      <c r="HGT5" s="743"/>
      <c r="HGU5" s="743"/>
      <c r="HGV5" s="743"/>
      <c r="HGW5" s="743"/>
      <c r="HGX5" s="743"/>
      <c r="HGY5" s="743"/>
      <c r="HGZ5" s="743"/>
      <c r="HHA5" s="743"/>
      <c r="HHB5" s="743"/>
      <c r="HHC5" s="743"/>
      <c r="HHD5" s="743"/>
      <c r="HHE5" s="743"/>
      <c r="HHF5" s="743"/>
      <c r="HHG5" s="742"/>
      <c r="HHH5" s="743"/>
      <c r="HHI5" s="743"/>
      <c r="HHJ5" s="743"/>
      <c r="HHK5" s="743"/>
      <c r="HHL5" s="743"/>
      <c r="HHM5" s="743"/>
      <c r="HHN5" s="743"/>
      <c r="HHO5" s="743"/>
      <c r="HHP5" s="743"/>
      <c r="HHQ5" s="743"/>
      <c r="HHR5" s="743"/>
      <c r="HHS5" s="743"/>
      <c r="HHT5" s="743"/>
      <c r="HHU5" s="743"/>
      <c r="HHV5" s="743"/>
      <c r="HHW5" s="743"/>
      <c r="HHX5" s="743"/>
      <c r="HHY5" s="743"/>
      <c r="HHZ5" s="743"/>
      <c r="HIA5" s="743"/>
      <c r="HIB5" s="743"/>
      <c r="HIC5" s="743"/>
      <c r="HID5" s="743"/>
      <c r="HIE5" s="743"/>
      <c r="HIF5" s="743"/>
      <c r="HIG5" s="743"/>
      <c r="HIH5" s="743"/>
      <c r="HII5" s="743"/>
      <c r="HIJ5" s="743"/>
      <c r="HIK5" s="743"/>
      <c r="HIL5" s="742"/>
      <c r="HIM5" s="743"/>
      <c r="HIN5" s="743"/>
      <c r="HIO5" s="743"/>
      <c r="HIP5" s="743"/>
      <c r="HIQ5" s="743"/>
      <c r="HIR5" s="743"/>
      <c r="HIS5" s="743"/>
      <c r="HIT5" s="743"/>
      <c r="HIU5" s="743"/>
      <c r="HIV5" s="743"/>
      <c r="HIW5" s="743"/>
      <c r="HIX5" s="743"/>
      <c r="HIY5" s="743"/>
      <c r="HIZ5" s="743"/>
      <c r="HJA5" s="743"/>
      <c r="HJB5" s="743"/>
      <c r="HJC5" s="743"/>
      <c r="HJD5" s="743"/>
      <c r="HJE5" s="743"/>
      <c r="HJF5" s="743"/>
      <c r="HJG5" s="743"/>
      <c r="HJH5" s="743"/>
      <c r="HJI5" s="743"/>
      <c r="HJJ5" s="743"/>
      <c r="HJK5" s="743"/>
      <c r="HJL5" s="743"/>
      <c r="HJM5" s="743"/>
      <c r="HJN5" s="743"/>
      <c r="HJO5" s="743"/>
      <c r="HJP5" s="743"/>
      <c r="HJQ5" s="742"/>
      <c r="HJR5" s="743"/>
      <c r="HJS5" s="743"/>
      <c r="HJT5" s="743"/>
      <c r="HJU5" s="743"/>
      <c r="HJV5" s="743"/>
      <c r="HJW5" s="743"/>
      <c r="HJX5" s="743"/>
      <c r="HJY5" s="743"/>
      <c r="HJZ5" s="743"/>
      <c r="HKA5" s="743"/>
      <c r="HKB5" s="743"/>
      <c r="HKC5" s="743"/>
      <c r="HKD5" s="743"/>
      <c r="HKE5" s="743"/>
      <c r="HKF5" s="743"/>
      <c r="HKG5" s="743"/>
      <c r="HKH5" s="743"/>
      <c r="HKI5" s="743"/>
      <c r="HKJ5" s="743"/>
      <c r="HKK5" s="743"/>
      <c r="HKL5" s="743"/>
      <c r="HKM5" s="743"/>
      <c r="HKN5" s="743"/>
      <c r="HKO5" s="743"/>
      <c r="HKP5" s="743"/>
      <c r="HKQ5" s="743"/>
      <c r="HKR5" s="743"/>
      <c r="HKS5" s="743"/>
      <c r="HKT5" s="743"/>
      <c r="HKU5" s="743"/>
      <c r="HKV5" s="742"/>
      <c r="HKW5" s="743"/>
      <c r="HKX5" s="743"/>
      <c r="HKY5" s="743"/>
      <c r="HKZ5" s="743"/>
      <c r="HLA5" s="743"/>
      <c r="HLB5" s="743"/>
      <c r="HLC5" s="743"/>
      <c r="HLD5" s="743"/>
      <c r="HLE5" s="743"/>
      <c r="HLF5" s="743"/>
      <c r="HLG5" s="743"/>
      <c r="HLH5" s="743"/>
      <c r="HLI5" s="743"/>
      <c r="HLJ5" s="743"/>
      <c r="HLK5" s="743"/>
      <c r="HLL5" s="743"/>
      <c r="HLM5" s="743"/>
      <c r="HLN5" s="743"/>
      <c r="HLO5" s="743"/>
      <c r="HLP5" s="743"/>
      <c r="HLQ5" s="743"/>
      <c r="HLR5" s="743"/>
      <c r="HLS5" s="743"/>
      <c r="HLT5" s="743"/>
      <c r="HLU5" s="743"/>
      <c r="HLV5" s="743"/>
      <c r="HLW5" s="743"/>
      <c r="HLX5" s="743"/>
      <c r="HLY5" s="743"/>
      <c r="HLZ5" s="743"/>
      <c r="HMA5" s="742"/>
      <c r="HMB5" s="743"/>
      <c r="HMC5" s="743"/>
      <c r="HMD5" s="743"/>
      <c r="HME5" s="743"/>
      <c r="HMF5" s="743"/>
      <c r="HMG5" s="743"/>
      <c r="HMH5" s="743"/>
      <c r="HMI5" s="743"/>
      <c r="HMJ5" s="743"/>
      <c r="HMK5" s="743"/>
      <c r="HML5" s="743"/>
      <c r="HMM5" s="743"/>
      <c r="HMN5" s="743"/>
      <c r="HMO5" s="743"/>
      <c r="HMP5" s="743"/>
      <c r="HMQ5" s="743"/>
      <c r="HMR5" s="743"/>
      <c r="HMS5" s="743"/>
      <c r="HMT5" s="743"/>
      <c r="HMU5" s="743"/>
      <c r="HMV5" s="743"/>
      <c r="HMW5" s="743"/>
      <c r="HMX5" s="743"/>
      <c r="HMY5" s="743"/>
      <c r="HMZ5" s="743"/>
      <c r="HNA5" s="743"/>
      <c r="HNB5" s="743"/>
      <c r="HNC5" s="743"/>
      <c r="HND5" s="743"/>
      <c r="HNE5" s="743"/>
      <c r="HNF5" s="742"/>
      <c r="HNG5" s="743"/>
      <c r="HNH5" s="743"/>
      <c r="HNI5" s="743"/>
      <c r="HNJ5" s="743"/>
      <c r="HNK5" s="743"/>
      <c r="HNL5" s="743"/>
      <c r="HNM5" s="743"/>
      <c r="HNN5" s="743"/>
      <c r="HNO5" s="743"/>
      <c r="HNP5" s="743"/>
      <c r="HNQ5" s="743"/>
      <c r="HNR5" s="743"/>
      <c r="HNS5" s="743"/>
      <c r="HNT5" s="743"/>
      <c r="HNU5" s="743"/>
      <c r="HNV5" s="743"/>
      <c r="HNW5" s="743"/>
      <c r="HNX5" s="743"/>
      <c r="HNY5" s="743"/>
      <c r="HNZ5" s="743"/>
      <c r="HOA5" s="743"/>
      <c r="HOB5" s="743"/>
      <c r="HOC5" s="743"/>
      <c r="HOD5" s="743"/>
      <c r="HOE5" s="743"/>
      <c r="HOF5" s="743"/>
      <c r="HOG5" s="743"/>
      <c r="HOH5" s="743"/>
      <c r="HOI5" s="743"/>
      <c r="HOJ5" s="743"/>
      <c r="HOK5" s="742"/>
      <c r="HOL5" s="743"/>
      <c r="HOM5" s="743"/>
      <c r="HON5" s="743"/>
      <c r="HOO5" s="743"/>
      <c r="HOP5" s="743"/>
      <c r="HOQ5" s="743"/>
      <c r="HOR5" s="743"/>
      <c r="HOS5" s="743"/>
      <c r="HOT5" s="743"/>
      <c r="HOU5" s="743"/>
      <c r="HOV5" s="743"/>
      <c r="HOW5" s="743"/>
      <c r="HOX5" s="743"/>
      <c r="HOY5" s="743"/>
      <c r="HOZ5" s="743"/>
      <c r="HPA5" s="743"/>
      <c r="HPB5" s="743"/>
      <c r="HPC5" s="743"/>
      <c r="HPD5" s="743"/>
      <c r="HPE5" s="743"/>
      <c r="HPF5" s="743"/>
      <c r="HPG5" s="743"/>
      <c r="HPH5" s="743"/>
      <c r="HPI5" s="743"/>
      <c r="HPJ5" s="743"/>
      <c r="HPK5" s="743"/>
      <c r="HPL5" s="743"/>
      <c r="HPM5" s="743"/>
      <c r="HPN5" s="743"/>
      <c r="HPO5" s="743"/>
      <c r="HPP5" s="742"/>
      <c r="HPQ5" s="743"/>
      <c r="HPR5" s="743"/>
      <c r="HPS5" s="743"/>
      <c r="HPT5" s="743"/>
      <c r="HPU5" s="743"/>
      <c r="HPV5" s="743"/>
      <c r="HPW5" s="743"/>
      <c r="HPX5" s="743"/>
      <c r="HPY5" s="743"/>
      <c r="HPZ5" s="743"/>
      <c r="HQA5" s="743"/>
      <c r="HQB5" s="743"/>
      <c r="HQC5" s="743"/>
      <c r="HQD5" s="743"/>
      <c r="HQE5" s="743"/>
      <c r="HQF5" s="743"/>
      <c r="HQG5" s="743"/>
      <c r="HQH5" s="743"/>
      <c r="HQI5" s="743"/>
      <c r="HQJ5" s="743"/>
      <c r="HQK5" s="743"/>
      <c r="HQL5" s="743"/>
      <c r="HQM5" s="743"/>
      <c r="HQN5" s="743"/>
      <c r="HQO5" s="743"/>
      <c r="HQP5" s="743"/>
      <c r="HQQ5" s="743"/>
      <c r="HQR5" s="743"/>
      <c r="HQS5" s="743"/>
      <c r="HQT5" s="743"/>
      <c r="HQU5" s="742"/>
      <c r="HQV5" s="743"/>
      <c r="HQW5" s="743"/>
      <c r="HQX5" s="743"/>
      <c r="HQY5" s="743"/>
      <c r="HQZ5" s="743"/>
      <c r="HRA5" s="743"/>
      <c r="HRB5" s="743"/>
      <c r="HRC5" s="743"/>
      <c r="HRD5" s="743"/>
      <c r="HRE5" s="743"/>
      <c r="HRF5" s="743"/>
      <c r="HRG5" s="743"/>
      <c r="HRH5" s="743"/>
      <c r="HRI5" s="743"/>
      <c r="HRJ5" s="743"/>
      <c r="HRK5" s="743"/>
      <c r="HRL5" s="743"/>
      <c r="HRM5" s="743"/>
      <c r="HRN5" s="743"/>
      <c r="HRO5" s="743"/>
      <c r="HRP5" s="743"/>
      <c r="HRQ5" s="743"/>
      <c r="HRR5" s="743"/>
      <c r="HRS5" s="743"/>
      <c r="HRT5" s="743"/>
      <c r="HRU5" s="743"/>
      <c r="HRV5" s="743"/>
      <c r="HRW5" s="743"/>
      <c r="HRX5" s="743"/>
      <c r="HRY5" s="743"/>
      <c r="HRZ5" s="742"/>
      <c r="HSA5" s="743"/>
      <c r="HSB5" s="743"/>
      <c r="HSC5" s="743"/>
      <c r="HSD5" s="743"/>
      <c r="HSE5" s="743"/>
      <c r="HSF5" s="743"/>
      <c r="HSG5" s="743"/>
      <c r="HSH5" s="743"/>
      <c r="HSI5" s="743"/>
      <c r="HSJ5" s="743"/>
      <c r="HSK5" s="743"/>
      <c r="HSL5" s="743"/>
      <c r="HSM5" s="743"/>
      <c r="HSN5" s="743"/>
      <c r="HSO5" s="743"/>
      <c r="HSP5" s="743"/>
      <c r="HSQ5" s="743"/>
      <c r="HSR5" s="743"/>
      <c r="HSS5" s="743"/>
      <c r="HST5" s="743"/>
      <c r="HSU5" s="743"/>
      <c r="HSV5" s="743"/>
      <c r="HSW5" s="743"/>
      <c r="HSX5" s="743"/>
      <c r="HSY5" s="743"/>
      <c r="HSZ5" s="743"/>
      <c r="HTA5" s="743"/>
      <c r="HTB5" s="743"/>
      <c r="HTC5" s="743"/>
      <c r="HTD5" s="743"/>
      <c r="HTE5" s="742"/>
      <c r="HTF5" s="743"/>
      <c r="HTG5" s="743"/>
      <c r="HTH5" s="743"/>
      <c r="HTI5" s="743"/>
      <c r="HTJ5" s="743"/>
      <c r="HTK5" s="743"/>
      <c r="HTL5" s="743"/>
      <c r="HTM5" s="743"/>
      <c r="HTN5" s="743"/>
      <c r="HTO5" s="743"/>
      <c r="HTP5" s="743"/>
      <c r="HTQ5" s="743"/>
      <c r="HTR5" s="743"/>
      <c r="HTS5" s="743"/>
      <c r="HTT5" s="743"/>
      <c r="HTU5" s="743"/>
      <c r="HTV5" s="743"/>
      <c r="HTW5" s="743"/>
      <c r="HTX5" s="743"/>
      <c r="HTY5" s="743"/>
      <c r="HTZ5" s="743"/>
      <c r="HUA5" s="743"/>
      <c r="HUB5" s="743"/>
      <c r="HUC5" s="743"/>
      <c r="HUD5" s="743"/>
      <c r="HUE5" s="743"/>
      <c r="HUF5" s="743"/>
      <c r="HUG5" s="743"/>
      <c r="HUH5" s="743"/>
      <c r="HUI5" s="743"/>
      <c r="HUJ5" s="742"/>
      <c r="HUK5" s="743"/>
      <c r="HUL5" s="743"/>
      <c r="HUM5" s="743"/>
      <c r="HUN5" s="743"/>
      <c r="HUO5" s="743"/>
      <c r="HUP5" s="743"/>
      <c r="HUQ5" s="743"/>
      <c r="HUR5" s="743"/>
      <c r="HUS5" s="743"/>
      <c r="HUT5" s="743"/>
      <c r="HUU5" s="743"/>
      <c r="HUV5" s="743"/>
      <c r="HUW5" s="743"/>
      <c r="HUX5" s="743"/>
      <c r="HUY5" s="743"/>
      <c r="HUZ5" s="743"/>
      <c r="HVA5" s="743"/>
      <c r="HVB5" s="743"/>
      <c r="HVC5" s="743"/>
      <c r="HVD5" s="743"/>
      <c r="HVE5" s="743"/>
      <c r="HVF5" s="743"/>
      <c r="HVG5" s="743"/>
      <c r="HVH5" s="743"/>
      <c r="HVI5" s="743"/>
      <c r="HVJ5" s="743"/>
      <c r="HVK5" s="743"/>
      <c r="HVL5" s="743"/>
      <c r="HVM5" s="743"/>
      <c r="HVN5" s="743"/>
      <c r="HVO5" s="742"/>
      <c r="HVP5" s="743"/>
      <c r="HVQ5" s="743"/>
      <c r="HVR5" s="743"/>
      <c r="HVS5" s="743"/>
      <c r="HVT5" s="743"/>
      <c r="HVU5" s="743"/>
      <c r="HVV5" s="743"/>
      <c r="HVW5" s="743"/>
      <c r="HVX5" s="743"/>
      <c r="HVY5" s="743"/>
      <c r="HVZ5" s="743"/>
      <c r="HWA5" s="743"/>
      <c r="HWB5" s="743"/>
      <c r="HWC5" s="743"/>
      <c r="HWD5" s="743"/>
      <c r="HWE5" s="743"/>
      <c r="HWF5" s="743"/>
      <c r="HWG5" s="743"/>
      <c r="HWH5" s="743"/>
      <c r="HWI5" s="743"/>
      <c r="HWJ5" s="743"/>
      <c r="HWK5" s="743"/>
      <c r="HWL5" s="743"/>
      <c r="HWM5" s="743"/>
      <c r="HWN5" s="743"/>
      <c r="HWO5" s="743"/>
      <c r="HWP5" s="743"/>
      <c r="HWQ5" s="743"/>
      <c r="HWR5" s="743"/>
      <c r="HWS5" s="743"/>
      <c r="HWT5" s="742"/>
      <c r="HWU5" s="743"/>
      <c r="HWV5" s="743"/>
      <c r="HWW5" s="743"/>
      <c r="HWX5" s="743"/>
      <c r="HWY5" s="743"/>
      <c r="HWZ5" s="743"/>
      <c r="HXA5" s="743"/>
      <c r="HXB5" s="743"/>
      <c r="HXC5" s="743"/>
      <c r="HXD5" s="743"/>
      <c r="HXE5" s="743"/>
      <c r="HXF5" s="743"/>
      <c r="HXG5" s="743"/>
      <c r="HXH5" s="743"/>
      <c r="HXI5" s="743"/>
      <c r="HXJ5" s="743"/>
      <c r="HXK5" s="743"/>
      <c r="HXL5" s="743"/>
      <c r="HXM5" s="743"/>
      <c r="HXN5" s="743"/>
      <c r="HXO5" s="743"/>
      <c r="HXP5" s="743"/>
      <c r="HXQ5" s="743"/>
      <c r="HXR5" s="743"/>
      <c r="HXS5" s="743"/>
      <c r="HXT5" s="743"/>
      <c r="HXU5" s="743"/>
      <c r="HXV5" s="743"/>
      <c r="HXW5" s="743"/>
      <c r="HXX5" s="743"/>
      <c r="HXY5" s="742"/>
      <c r="HXZ5" s="743"/>
      <c r="HYA5" s="743"/>
      <c r="HYB5" s="743"/>
      <c r="HYC5" s="743"/>
      <c r="HYD5" s="743"/>
      <c r="HYE5" s="743"/>
      <c r="HYF5" s="743"/>
      <c r="HYG5" s="743"/>
      <c r="HYH5" s="743"/>
      <c r="HYI5" s="743"/>
      <c r="HYJ5" s="743"/>
      <c r="HYK5" s="743"/>
      <c r="HYL5" s="743"/>
      <c r="HYM5" s="743"/>
      <c r="HYN5" s="743"/>
      <c r="HYO5" s="743"/>
      <c r="HYP5" s="743"/>
      <c r="HYQ5" s="743"/>
      <c r="HYR5" s="743"/>
      <c r="HYS5" s="743"/>
      <c r="HYT5" s="743"/>
      <c r="HYU5" s="743"/>
      <c r="HYV5" s="743"/>
      <c r="HYW5" s="743"/>
      <c r="HYX5" s="743"/>
      <c r="HYY5" s="743"/>
      <c r="HYZ5" s="743"/>
      <c r="HZA5" s="743"/>
      <c r="HZB5" s="743"/>
      <c r="HZC5" s="743"/>
      <c r="HZD5" s="742"/>
      <c r="HZE5" s="743"/>
      <c r="HZF5" s="743"/>
      <c r="HZG5" s="743"/>
      <c r="HZH5" s="743"/>
      <c r="HZI5" s="743"/>
      <c r="HZJ5" s="743"/>
      <c r="HZK5" s="743"/>
      <c r="HZL5" s="743"/>
      <c r="HZM5" s="743"/>
      <c r="HZN5" s="743"/>
      <c r="HZO5" s="743"/>
      <c r="HZP5" s="743"/>
      <c r="HZQ5" s="743"/>
      <c r="HZR5" s="743"/>
      <c r="HZS5" s="743"/>
      <c r="HZT5" s="743"/>
      <c r="HZU5" s="743"/>
      <c r="HZV5" s="743"/>
      <c r="HZW5" s="743"/>
      <c r="HZX5" s="743"/>
      <c r="HZY5" s="743"/>
      <c r="HZZ5" s="743"/>
      <c r="IAA5" s="743"/>
      <c r="IAB5" s="743"/>
      <c r="IAC5" s="743"/>
      <c r="IAD5" s="743"/>
      <c r="IAE5" s="743"/>
      <c r="IAF5" s="743"/>
      <c r="IAG5" s="743"/>
      <c r="IAH5" s="743"/>
      <c r="IAI5" s="742"/>
      <c r="IAJ5" s="743"/>
      <c r="IAK5" s="743"/>
      <c r="IAL5" s="743"/>
      <c r="IAM5" s="743"/>
      <c r="IAN5" s="743"/>
      <c r="IAO5" s="743"/>
      <c r="IAP5" s="743"/>
      <c r="IAQ5" s="743"/>
      <c r="IAR5" s="743"/>
      <c r="IAS5" s="743"/>
      <c r="IAT5" s="743"/>
      <c r="IAU5" s="743"/>
      <c r="IAV5" s="743"/>
      <c r="IAW5" s="743"/>
      <c r="IAX5" s="743"/>
      <c r="IAY5" s="743"/>
      <c r="IAZ5" s="743"/>
      <c r="IBA5" s="743"/>
      <c r="IBB5" s="743"/>
      <c r="IBC5" s="743"/>
      <c r="IBD5" s="743"/>
      <c r="IBE5" s="743"/>
      <c r="IBF5" s="743"/>
      <c r="IBG5" s="743"/>
      <c r="IBH5" s="743"/>
      <c r="IBI5" s="743"/>
      <c r="IBJ5" s="743"/>
      <c r="IBK5" s="743"/>
      <c r="IBL5" s="743"/>
      <c r="IBM5" s="743"/>
      <c r="IBN5" s="742"/>
      <c r="IBO5" s="743"/>
      <c r="IBP5" s="743"/>
      <c r="IBQ5" s="743"/>
      <c r="IBR5" s="743"/>
      <c r="IBS5" s="743"/>
      <c r="IBT5" s="743"/>
      <c r="IBU5" s="743"/>
      <c r="IBV5" s="743"/>
      <c r="IBW5" s="743"/>
      <c r="IBX5" s="743"/>
      <c r="IBY5" s="743"/>
      <c r="IBZ5" s="743"/>
      <c r="ICA5" s="743"/>
      <c r="ICB5" s="743"/>
      <c r="ICC5" s="743"/>
      <c r="ICD5" s="743"/>
      <c r="ICE5" s="743"/>
      <c r="ICF5" s="743"/>
      <c r="ICG5" s="743"/>
      <c r="ICH5" s="743"/>
      <c r="ICI5" s="743"/>
      <c r="ICJ5" s="743"/>
      <c r="ICK5" s="743"/>
      <c r="ICL5" s="743"/>
      <c r="ICM5" s="743"/>
      <c r="ICN5" s="743"/>
      <c r="ICO5" s="743"/>
      <c r="ICP5" s="743"/>
      <c r="ICQ5" s="743"/>
      <c r="ICR5" s="743"/>
      <c r="ICS5" s="742"/>
      <c r="ICT5" s="743"/>
      <c r="ICU5" s="743"/>
      <c r="ICV5" s="743"/>
      <c r="ICW5" s="743"/>
      <c r="ICX5" s="743"/>
      <c r="ICY5" s="743"/>
      <c r="ICZ5" s="743"/>
      <c r="IDA5" s="743"/>
      <c r="IDB5" s="743"/>
      <c r="IDC5" s="743"/>
      <c r="IDD5" s="743"/>
      <c r="IDE5" s="743"/>
      <c r="IDF5" s="743"/>
      <c r="IDG5" s="743"/>
      <c r="IDH5" s="743"/>
      <c r="IDI5" s="743"/>
      <c r="IDJ5" s="743"/>
      <c r="IDK5" s="743"/>
      <c r="IDL5" s="743"/>
      <c r="IDM5" s="743"/>
      <c r="IDN5" s="743"/>
      <c r="IDO5" s="743"/>
      <c r="IDP5" s="743"/>
      <c r="IDQ5" s="743"/>
      <c r="IDR5" s="743"/>
      <c r="IDS5" s="743"/>
      <c r="IDT5" s="743"/>
      <c r="IDU5" s="743"/>
      <c r="IDV5" s="743"/>
      <c r="IDW5" s="743"/>
      <c r="IDX5" s="742"/>
      <c r="IDY5" s="743"/>
      <c r="IDZ5" s="743"/>
      <c r="IEA5" s="743"/>
      <c r="IEB5" s="743"/>
      <c r="IEC5" s="743"/>
      <c r="IED5" s="743"/>
      <c r="IEE5" s="743"/>
      <c r="IEF5" s="743"/>
      <c r="IEG5" s="743"/>
      <c r="IEH5" s="743"/>
      <c r="IEI5" s="743"/>
      <c r="IEJ5" s="743"/>
      <c r="IEK5" s="743"/>
      <c r="IEL5" s="743"/>
      <c r="IEM5" s="743"/>
      <c r="IEN5" s="743"/>
      <c r="IEO5" s="743"/>
      <c r="IEP5" s="743"/>
      <c r="IEQ5" s="743"/>
      <c r="IER5" s="743"/>
      <c r="IES5" s="743"/>
      <c r="IET5" s="743"/>
      <c r="IEU5" s="743"/>
      <c r="IEV5" s="743"/>
      <c r="IEW5" s="743"/>
      <c r="IEX5" s="743"/>
      <c r="IEY5" s="743"/>
      <c r="IEZ5" s="743"/>
      <c r="IFA5" s="743"/>
      <c r="IFB5" s="743"/>
      <c r="IFC5" s="742"/>
      <c r="IFD5" s="743"/>
      <c r="IFE5" s="743"/>
      <c r="IFF5" s="743"/>
      <c r="IFG5" s="743"/>
      <c r="IFH5" s="743"/>
      <c r="IFI5" s="743"/>
      <c r="IFJ5" s="743"/>
      <c r="IFK5" s="743"/>
      <c r="IFL5" s="743"/>
      <c r="IFM5" s="743"/>
      <c r="IFN5" s="743"/>
      <c r="IFO5" s="743"/>
      <c r="IFP5" s="743"/>
      <c r="IFQ5" s="743"/>
      <c r="IFR5" s="743"/>
      <c r="IFS5" s="743"/>
      <c r="IFT5" s="743"/>
      <c r="IFU5" s="743"/>
      <c r="IFV5" s="743"/>
      <c r="IFW5" s="743"/>
      <c r="IFX5" s="743"/>
      <c r="IFY5" s="743"/>
      <c r="IFZ5" s="743"/>
      <c r="IGA5" s="743"/>
      <c r="IGB5" s="743"/>
      <c r="IGC5" s="743"/>
      <c r="IGD5" s="743"/>
      <c r="IGE5" s="743"/>
      <c r="IGF5" s="743"/>
      <c r="IGG5" s="743"/>
      <c r="IGH5" s="742"/>
      <c r="IGI5" s="743"/>
      <c r="IGJ5" s="743"/>
      <c r="IGK5" s="743"/>
      <c r="IGL5" s="743"/>
      <c r="IGM5" s="743"/>
      <c r="IGN5" s="743"/>
      <c r="IGO5" s="743"/>
      <c r="IGP5" s="743"/>
      <c r="IGQ5" s="743"/>
      <c r="IGR5" s="743"/>
      <c r="IGS5" s="743"/>
      <c r="IGT5" s="743"/>
      <c r="IGU5" s="743"/>
      <c r="IGV5" s="743"/>
      <c r="IGW5" s="743"/>
      <c r="IGX5" s="743"/>
      <c r="IGY5" s="743"/>
      <c r="IGZ5" s="743"/>
      <c r="IHA5" s="743"/>
      <c r="IHB5" s="743"/>
      <c r="IHC5" s="743"/>
      <c r="IHD5" s="743"/>
      <c r="IHE5" s="743"/>
      <c r="IHF5" s="743"/>
      <c r="IHG5" s="743"/>
      <c r="IHH5" s="743"/>
      <c r="IHI5" s="743"/>
      <c r="IHJ5" s="743"/>
      <c r="IHK5" s="743"/>
      <c r="IHL5" s="743"/>
      <c r="IHM5" s="742"/>
      <c r="IHN5" s="743"/>
      <c r="IHO5" s="743"/>
      <c r="IHP5" s="743"/>
      <c r="IHQ5" s="743"/>
      <c r="IHR5" s="743"/>
      <c r="IHS5" s="743"/>
      <c r="IHT5" s="743"/>
      <c r="IHU5" s="743"/>
      <c r="IHV5" s="743"/>
      <c r="IHW5" s="743"/>
      <c r="IHX5" s="743"/>
      <c r="IHY5" s="743"/>
      <c r="IHZ5" s="743"/>
      <c r="IIA5" s="743"/>
      <c r="IIB5" s="743"/>
      <c r="IIC5" s="743"/>
      <c r="IID5" s="743"/>
      <c r="IIE5" s="743"/>
      <c r="IIF5" s="743"/>
      <c r="IIG5" s="743"/>
      <c r="IIH5" s="743"/>
      <c r="III5" s="743"/>
      <c r="IIJ5" s="743"/>
      <c r="IIK5" s="743"/>
      <c r="IIL5" s="743"/>
      <c r="IIM5" s="743"/>
      <c r="IIN5" s="743"/>
      <c r="IIO5" s="743"/>
      <c r="IIP5" s="743"/>
      <c r="IIQ5" s="743"/>
      <c r="IIR5" s="742"/>
      <c r="IIS5" s="743"/>
      <c r="IIT5" s="743"/>
      <c r="IIU5" s="743"/>
      <c r="IIV5" s="743"/>
      <c r="IIW5" s="743"/>
      <c r="IIX5" s="743"/>
      <c r="IIY5" s="743"/>
      <c r="IIZ5" s="743"/>
      <c r="IJA5" s="743"/>
      <c r="IJB5" s="743"/>
      <c r="IJC5" s="743"/>
      <c r="IJD5" s="743"/>
      <c r="IJE5" s="743"/>
      <c r="IJF5" s="743"/>
      <c r="IJG5" s="743"/>
      <c r="IJH5" s="743"/>
      <c r="IJI5" s="743"/>
      <c r="IJJ5" s="743"/>
      <c r="IJK5" s="743"/>
      <c r="IJL5" s="743"/>
      <c r="IJM5" s="743"/>
      <c r="IJN5" s="743"/>
      <c r="IJO5" s="743"/>
      <c r="IJP5" s="743"/>
      <c r="IJQ5" s="743"/>
      <c r="IJR5" s="743"/>
      <c r="IJS5" s="743"/>
      <c r="IJT5" s="743"/>
      <c r="IJU5" s="743"/>
      <c r="IJV5" s="743"/>
      <c r="IJW5" s="742"/>
      <c r="IJX5" s="743"/>
      <c r="IJY5" s="743"/>
      <c r="IJZ5" s="743"/>
      <c r="IKA5" s="743"/>
      <c r="IKB5" s="743"/>
      <c r="IKC5" s="743"/>
      <c r="IKD5" s="743"/>
      <c r="IKE5" s="743"/>
      <c r="IKF5" s="743"/>
      <c r="IKG5" s="743"/>
      <c r="IKH5" s="743"/>
      <c r="IKI5" s="743"/>
      <c r="IKJ5" s="743"/>
      <c r="IKK5" s="743"/>
      <c r="IKL5" s="743"/>
      <c r="IKM5" s="743"/>
      <c r="IKN5" s="743"/>
      <c r="IKO5" s="743"/>
      <c r="IKP5" s="743"/>
      <c r="IKQ5" s="743"/>
      <c r="IKR5" s="743"/>
      <c r="IKS5" s="743"/>
      <c r="IKT5" s="743"/>
      <c r="IKU5" s="743"/>
      <c r="IKV5" s="743"/>
      <c r="IKW5" s="743"/>
      <c r="IKX5" s="743"/>
      <c r="IKY5" s="743"/>
      <c r="IKZ5" s="743"/>
      <c r="ILA5" s="743"/>
      <c r="ILB5" s="742"/>
      <c r="ILC5" s="743"/>
      <c r="ILD5" s="743"/>
      <c r="ILE5" s="743"/>
      <c r="ILF5" s="743"/>
      <c r="ILG5" s="743"/>
      <c r="ILH5" s="743"/>
      <c r="ILI5" s="743"/>
      <c r="ILJ5" s="743"/>
      <c r="ILK5" s="743"/>
      <c r="ILL5" s="743"/>
      <c r="ILM5" s="743"/>
      <c r="ILN5" s="743"/>
      <c r="ILO5" s="743"/>
      <c r="ILP5" s="743"/>
      <c r="ILQ5" s="743"/>
      <c r="ILR5" s="743"/>
      <c r="ILS5" s="743"/>
      <c r="ILT5" s="743"/>
      <c r="ILU5" s="743"/>
      <c r="ILV5" s="743"/>
      <c r="ILW5" s="743"/>
      <c r="ILX5" s="743"/>
      <c r="ILY5" s="743"/>
      <c r="ILZ5" s="743"/>
      <c r="IMA5" s="743"/>
      <c r="IMB5" s="743"/>
      <c r="IMC5" s="743"/>
      <c r="IMD5" s="743"/>
      <c r="IME5" s="743"/>
      <c r="IMF5" s="743"/>
      <c r="IMG5" s="742"/>
      <c r="IMH5" s="743"/>
      <c r="IMI5" s="743"/>
      <c r="IMJ5" s="743"/>
      <c r="IMK5" s="743"/>
      <c r="IML5" s="743"/>
      <c r="IMM5" s="743"/>
      <c r="IMN5" s="743"/>
      <c r="IMO5" s="743"/>
      <c r="IMP5" s="743"/>
      <c r="IMQ5" s="743"/>
      <c r="IMR5" s="743"/>
      <c r="IMS5" s="743"/>
      <c r="IMT5" s="743"/>
      <c r="IMU5" s="743"/>
      <c r="IMV5" s="743"/>
      <c r="IMW5" s="743"/>
      <c r="IMX5" s="743"/>
      <c r="IMY5" s="743"/>
      <c r="IMZ5" s="743"/>
      <c r="INA5" s="743"/>
      <c r="INB5" s="743"/>
      <c r="INC5" s="743"/>
      <c r="IND5" s="743"/>
      <c r="INE5" s="743"/>
      <c r="INF5" s="743"/>
      <c r="ING5" s="743"/>
      <c r="INH5" s="743"/>
      <c r="INI5" s="743"/>
      <c r="INJ5" s="743"/>
      <c r="INK5" s="743"/>
      <c r="INL5" s="742"/>
      <c r="INM5" s="743"/>
      <c r="INN5" s="743"/>
      <c r="INO5" s="743"/>
      <c r="INP5" s="743"/>
      <c r="INQ5" s="743"/>
      <c r="INR5" s="743"/>
      <c r="INS5" s="743"/>
      <c r="INT5" s="743"/>
      <c r="INU5" s="743"/>
      <c r="INV5" s="743"/>
      <c r="INW5" s="743"/>
      <c r="INX5" s="743"/>
      <c r="INY5" s="743"/>
      <c r="INZ5" s="743"/>
      <c r="IOA5" s="743"/>
      <c r="IOB5" s="743"/>
      <c r="IOC5" s="743"/>
      <c r="IOD5" s="743"/>
      <c r="IOE5" s="743"/>
      <c r="IOF5" s="743"/>
      <c r="IOG5" s="743"/>
      <c r="IOH5" s="743"/>
      <c r="IOI5" s="743"/>
      <c r="IOJ5" s="743"/>
      <c r="IOK5" s="743"/>
      <c r="IOL5" s="743"/>
      <c r="IOM5" s="743"/>
      <c r="ION5" s="743"/>
      <c r="IOO5" s="743"/>
      <c r="IOP5" s="743"/>
      <c r="IOQ5" s="742"/>
      <c r="IOR5" s="743"/>
      <c r="IOS5" s="743"/>
      <c r="IOT5" s="743"/>
      <c r="IOU5" s="743"/>
      <c r="IOV5" s="743"/>
      <c r="IOW5" s="743"/>
      <c r="IOX5" s="743"/>
      <c r="IOY5" s="743"/>
      <c r="IOZ5" s="743"/>
      <c r="IPA5" s="743"/>
      <c r="IPB5" s="743"/>
      <c r="IPC5" s="743"/>
      <c r="IPD5" s="743"/>
      <c r="IPE5" s="743"/>
      <c r="IPF5" s="743"/>
      <c r="IPG5" s="743"/>
      <c r="IPH5" s="743"/>
      <c r="IPI5" s="743"/>
      <c r="IPJ5" s="743"/>
      <c r="IPK5" s="743"/>
      <c r="IPL5" s="743"/>
      <c r="IPM5" s="743"/>
      <c r="IPN5" s="743"/>
      <c r="IPO5" s="743"/>
      <c r="IPP5" s="743"/>
      <c r="IPQ5" s="743"/>
      <c r="IPR5" s="743"/>
      <c r="IPS5" s="743"/>
      <c r="IPT5" s="743"/>
      <c r="IPU5" s="743"/>
      <c r="IPV5" s="742"/>
      <c r="IPW5" s="743"/>
      <c r="IPX5" s="743"/>
      <c r="IPY5" s="743"/>
      <c r="IPZ5" s="743"/>
      <c r="IQA5" s="743"/>
      <c r="IQB5" s="743"/>
      <c r="IQC5" s="743"/>
      <c r="IQD5" s="743"/>
      <c r="IQE5" s="743"/>
      <c r="IQF5" s="743"/>
      <c r="IQG5" s="743"/>
      <c r="IQH5" s="743"/>
      <c r="IQI5" s="743"/>
      <c r="IQJ5" s="743"/>
      <c r="IQK5" s="743"/>
      <c r="IQL5" s="743"/>
      <c r="IQM5" s="743"/>
      <c r="IQN5" s="743"/>
      <c r="IQO5" s="743"/>
      <c r="IQP5" s="743"/>
      <c r="IQQ5" s="743"/>
      <c r="IQR5" s="743"/>
      <c r="IQS5" s="743"/>
      <c r="IQT5" s="743"/>
      <c r="IQU5" s="743"/>
      <c r="IQV5" s="743"/>
      <c r="IQW5" s="743"/>
      <c r="IQX5" s="743"/>
      <c r="IQY5" s="743"/>
      <c r="IQZ5" s="743"/>
      <c r="IRA5" s="742"/>
      <c r="IRB5" s="743"/>
      <c r="IRC5" s="743"/>
      <c r="IRD5" s="743"/>
      <c r="IRE5" s="743"/>
      <c r="IRF5" s="743"/>
      <c r="IRG5" s="743"/>
      <c r="IRH5" s="743"/>
      <c r="IRI5" s="743"/>
      <c r="IRJ5" s="743"/>
      <c r="IRK5" s="743"/>
      <c r="IRL5" s="743"/>
      <c r="IRM5" s="743"/>
      <c r="IRN5" s="743"/>
      <c r="IRO5" s="743"/>
      <c r="IRP5" s="743"/>
      <c r="IRQ5" s="743"/>
      <c r="IRR5" s="743"/>
      <c r="IRS5" s="743"/>
      <c r="IRT5" s="743"/>
      <c r="IRU5" s="743"/>
      <c r="IRV5" s="743"/>
      <c r="IRW5" s="743"/>
      <c r="IRX5" s="743"/>
      <c r="IRY5" s="743"/>
      <c r="IRZ5" s="743"/>
      <c r="ISA5" s="743"/>
      <c r="ISB5" s="743"/>
      <c r="ISC5" s="743"/>
      <c r="ISD5" s="743"/>
      <c r="ISE5" s="743"/>
      <c r="ISF5" s="742"/>
      <c r="ISG5" s="743"/>
      <c r="ISH5" s="743"/>
      <c r="ISI5" s="743"/>
      <c r="ISJ5" s="743"/>
      <c r="ISK5" s="743"/>
      <c r="ISL5" s="743"/>
      <c r="ISM5" s="743"/>
      <c r="ISN5" s="743"/>
      <c r="ISO5" s="743"/>
      <c r="ISP5" s="743"/>
      <c r="ISQ5" s="743"/>
      <c r="ISR5" s="743"/>
      <c r="ISS5" s="743"/>
      <c r="IST5" s="743"/>
      <c r="ISU5" s="743"/>
      <c r="ISV5" s="743"/>
      <c r="ISW5" s="743"/>
      <c r="ISX5" s="743"/>
      <c r="ISY5" s="743"/>
      <c r="ISZ5" s="743"/>
      <c r="ITA5" s="743"/>
      <c r="ITB5" s="743"/>
      <c r="ITC5" s="743"/>
      <c r="ITD5" s="743"/>
      <c r="ITE5" s="743"/>
      <c r="ITF5" s="743"/>
      <c r="ITG5" s="743"/>
      <c r="ITH5" s="743"/>
      <c r="ITI5" s="743"/>
      <c r="ITJ5" s="743"/>
      <c r="ITK5" s="742"/>
      <c r="ITL5" s="743"/>
      <c r="ITM5" s="743"/>
      <c r="ITN5" s="743"/>
      <c r="ITO5" s="743"/>
      <c r="ITP5" s="743"/>
      <c r="ITQ5" s="743"/>
      <c r="ITR5" s="743"/>
      <c r="ITS5" s="743"/>
      <c r="ITT5" s="743"/>
      <c r="ITU5" s="743"/>
      <c r="ITV5" s="743"/>
      <c r="ITW5" s="743"/>
      <c r="ITX5" s="743"/>
      <c r="ITY5" s="743"/>
      <c r="ITZ5" s="743"/>
      <c r="IUA5" s="743"/>
      <c r="IUB5" s="743"/>
      <c r="IUC5" s="743"/>
      <c r="IUD5" s="743"/>
      <c r="IUE5" s="743"/>
      <c r="IUF5" s="743"/>
      <c r="IUG5" s="743"/>
      <c r="IUH5" s="743"/>
      <c r="IUI5" s="743"/>
      <c r="IUJ5" s="743"/>
      <c r="IUK5" s="743"/>
      <c r="IUL5" s="743"/>
      <c r="IUM5" s="743"/>
      <c r="IUN5" s="743"/>
      <c r="IUO5" s="743"/>
      <c r="IUP5" s="742"/>
      <c r="IUQ5" s="743"/>
      <c r="IUR5" s="743"/>
      <c r="IUS5" s="743"/>
      <c r="IUT5" s="743"/>
      <c r="IUU5" s="743"/>
      <c r="IUV5" s="743"/>
      <c r="IUW5" s="743"/>
      <c r="IUX5" s="743"/>
      <c r="IUY5" s="743"/>
      <c r="IUZ5" s="743"/>
      <c r="IVA5" s="743"/>
      <c r="IVB5" s="743"/>
      <c r="IVC5" s="743"/>
      <c r="IVD5" s="743"/>
      <c r="IVE5" s="743"/>
      <c r="IVF5" s="743"/>
      <c r="IVG5" s="743"/>
      <c r="IVH5" s="743"/>
      <c r="IVI5" s="743"/>
      <c r="IVJ5" s="743"/>
      <c r="IVK5" s="743"/>
      <c r="IVL5" s="743"/>
      <c r="IVM5" s="743"/>
      <c r="IVN5" s="743"/>
      <c r="IVO5" s="743"/>
      <c r="IVP5" s="743"/>
      <c r="IVQ5" s="743"/>
      <c r="IVR5" s="743"/>
      <c r="IVS5" s="743"/>
      <c r="IVT5" s="743"/>
      <c r="IVU5" s="742"/>
      <c r="IVV5" s="743"/>
      <c r="IVW5" s="743"/>
      <c r="IVX5" s="743"/>
      <c r="IVY5" s="743"/>
      <c r="IVZ5" s="743"/>
      <c r="IWA5" s="743"/>
      <c r="IWB5" s="743"/>
      <c r="IWC5" s="743"/>
      <c r="IWD5" s="743"/>
      <c r="IWE5" s="743"/>
      <c r="IWF5" s="743"/>
      <c r="IWG5" s="743"/>
      <c r="IWH5" s="743"/>
      <c r="IWI5" s="743"/>
      <c r="IWJ5" s="743"/>
      <c r="IWK5" s="743"/>
      <c r="IWL5" s="743"/>
      <c r="IWM5" s="743"/>
      <c r="IWN5" s="743"/>
      <c r="IWO5" s="743"/>
      <c r="IWP5" s="743"/>
      <c r="IWQ5" s="743"/>
      <c r="IWR5" s="743"/>
      <c r="IWS5" s="743"/>
      <c r="IWT5" s="743"/>
      <c r="IWU5" s="743"/>
      <c r="IWV5" s="743"/>
      <c r="IWW5" s="743"/>
      <c r="IWX5" s="743"/>
      <c r="IWY5" s="743"/>
      <c r="IWZ5" s="742"/>
      <c r="IXA5" s="743"/>
      <c r="IXB5" s="743"/>
      <c r="IXC5" s="743"/>
      <c r="IXD5" s="743"/>
      <c r="IXE5" s="743"/>
      <c r="IXF5" s="743"/>
      <c r="IXG5" s="743"/>
      <c r="IXH5" s="743"/>
      <c r="IXI5" s="743"/>
      <c r="IXJ5" s="743"/>
      <c r="IXK5" s="743"/>
      <c r="IXL5" s="743"/>
      <c r="IXM5" s="743"/>
      <c r="IXN5" s="743"/>
      <c r="IXO5" s="743"/>
      <c r="IXP5" s="743"/>
      <c r="IXQ5" s="743"/>
      <c r="IXR5" s="743"/>
      <c r="IXS5" s="743"/>
      <c r="IXT5" s="743"/>
      <c r="IXU5" s="743"/>
      <c r="IXV5" s="743"/>
      <c r="IXW5" s="743"/>
      <c r="IXX5" s="743"/>
      <c r="IXY5" s="743"/>
      <c r="IXZ5" s="743"/>
      <c r="IYA5" s="743"/>
      <c r="IYB5" s="743"/>
      <c r="IYC5" s="743"/>
      <c r="IYD5" s="743"/>
      <c r="IYE5" s="742"/>
      <c r="IYF5" s="743"/>
      <c r="IYG5" s="743"/>
      <c r="IYH5" s="743"/>
      <c r="IYI5" s="743"/>
      <c r="IYJ5" s="743"/>
      <c r="IYK5" s="743"/>
      <c r="IYL5" s="743"/>
      <c r="IYM5" s="743"/>
      <c r="IYN5" s="743"/>
      <c r="IYO5" s="743"/>
      <c r="IYP5" s="743"/>
      <c r="IYQ5" s="743"/>
      <c r="IYR5" s="743"/>
      <c r="IYS5" s="743"/>
      <c r="IYT5" s="743"/>
      <c r="IYU5" s="743"/>
      <c r="IYV5" s="743"/>
      <c r="IYW5" s="743"/>
      <c r="IYX5" s="743"/>
      <c r="IYY5" s="743"/>
      <c r="IYZ5" s="743"/>
      <c r="IZA5" s="743"/>
      <c r="IZB5" s="743"/>
      <c r="IZC5" s="743"/>
      <c r="IZD5" s="743"/>
      <c r="IZE5" s="743"/>
      <c r="IZF5" s="743"/>
      <c r="IZG5" s="743"/>
      <c r="IZH5" s="743"/>
      <c r="IZI5" s="743"/>
      <c r="IZJ5" s="742"/>
      <c r="IZK5" s="743"/>
      <c r="IZL5" s="743"/>
      <c r="IZM5" s="743"/>
      <c r="IZN5" s="743"/>
      <c r="IZO5" s="743"/>
      <c r="IZP5" s="743"/>
      <c r="IZQ5" s="743"/>
      <c r="IZR5" s="743"/>
      <c r="IZS5" s="743"/>
      <c r="IZT5" s="743"/>
      <c r="IZU5" s="743"/>
      <c r="IZV5" s="743"/>
      <c r="IZW5" s="743"/>
      <c r="IZX5" s="743"/>
      <c r="IZY5" s="743"/>
      <c r="IZZ5" s="743"/>
      <c r="JAA5" s="743"/>
      <c r="JAB5" s="743"/>
      <c r="JAC5" s="743"/>
      <c r="JAD5" s="743"/>
      <c r="JAE5" s="743"/>
      <c r="JAF5" s="743"/>
      <c r="JAG5" s="743"/>
      <c r="JAH5" s="743"/>
      <c r="JAI5" s="743"/>
      <c r="JAJ5" s="743"/>
      <c r="JAK5" s="743"/>
      <c r="JAL5" s="743"/>
      <c r="JAM5" s="743"/>
      <c r="JAN5" s="743"/>
      <c r="JAO5" s="742"/>
      <c r="JAP5" s="743"/>
      <c r="JAQ5" s="743"/>
      <c r="JAR5" s="743"/>
      <c r="JAS5" s="743"/>
      <c r="JAT5" s="743"/>
      <c r="JAU5" s="743"/>
      <c r="JAV5" s="743"/>
      <c r="JAW5" s="743"/>
      <c r="JAX5" s="743"/>
      <c r="JAY5" s="743"/>
      <c r="JAZ5" s="743"/>
      <c r="JBA5" s="743"/>
      <c r="JBB5" s="743"/>
      <c r="JBC5" s="743"/>
      <c r="JBD5" s="743"/>
      <c r="JBE5" s="743"/>
      <c r="JBF5" s="743"/>
      <c r="JBG5" s="743"/>
      <c r="JBH5" s="743"/>
      <c r="JBI5" s="743"/>
      <c r="JBJ5" s="743"/>
      <c r="JBK5" s="743"/>
      <c r="JBL5" s="743"/>
      <c r="JBM5" s="743"/>
      <c r="JBN5" s="743"/>
      <c r="JBO5" s="743"/>
      <c r="JBP5" s="743"/>
      <c r="JBQ5" s="743"/>
      <c r="JBR5" s="743"/>
      <c r="JBS5" s="743"/>
      <c r="JBT5" s="742"/>
      <c r="JBU5" s="743"/>
      <c r="JBV5" s="743"/>
      <c r="JBW5" s="743"/>
      <c r="JBX5" s="743"/>
      <c r="JBY5" s="743"/>
      <c r="JBZ5" s="743"/>
      <c r="JCA5" s="743"/>
      <c r="JCB5" s="743"/>
      <c r="JCC5" s="743"/>
      <c r="JCD5" s="743"/>
      <c r="JCE5" s="743"/>
      <c r="JCF5" s="743"/>
      <c r="JCG5" s="743"/>
      <c r="JCH5" s="743"/>
      <c r="JCI5" s="743"/>
      <c r="JCJ5" s="743"/>
      <c r="JCK5" s="743"/>
      <c r="JCL5" s="743"/>
      <c r="JCM5" s="743"/>
      <c r="JCN5" s="743"/>
      <c r="JCO5" s="743"/>
      <c r="JCP5" s="743"/>
      <c r="JCQ5" s="743"/>
      <c r="JCR5" s="743"/>
      <c r="JCS5" s="743"/>
      <c r="JCT5" s="743"/>
      <c r="JCU5" s="743"/>
      <c r="JCV5" s="743"/>
      <c r="JCW5" s="743"/>
      <c r="JCX5" s="743"/>
      <c r="JCY5" s="742"/>
      <c r="JCZ5" s="743"/>
      <c r="JDA5" s="743"/>
      <c r="JDB5" s="743"/>
      <c r="JDC5" s="743"/>
      <c r="JDD5" s="743"/>
      <c r="JDE5" s="743"/>
      <c r="JDF5" s="743"/>
      <c r="JDG5" s="743"/>
      <c r="JDH5" s="743"/>
      <c r="JDI5" s="743"/>
      <c r="JDJ5" s="743"/>
      <c r="JDK5" s="743"/>
      <c r="JDL5" s="743"/>
      <c r="JDM5" s="743"/>
      <c r="JDN5" s="743"/>
      <c r="JDO5" s="743"/>
      <c r="JDP5" s="743"/>
      <c r="JDQ5" s="743"/>
      <c r="JDR5" s="743"/>
      <c r="JDS5" s="743"/>
      <c r="JDT5" s="743"/>
      <c r="JDU5" s="743"/>
      <c r="JDV5" s="743"/>
      <c r="JDW5" s="743"/>
      <c r="JDX5" s="743"/>
      <c r="JDY5" s="743"/>
      <c r="JDZ5" s="743"/>
      <c r="JEA5" s="743"/>
      <c r="JEB5" s="743"/>
      <c r="JEC5" s="743"/>
      <c r="JED5" s="742"/>
      <c r="JEE5" s="743"/>
      <c r="JEF5" s="743"/>
      <c r="JEG5" s="743"/>
      <c r="JEH5" s="743"/>
      <c r="JEI5" s="743"/>
      <c r="JEJ5" s="743"/>
      <c r="JEK5" s="743"/>
      <c r="JEL5" s="743"/>
      <c r="JEM5" s="743"/>
      <c r="JEN5" s="743"/>
      <c r="JEO5" s="743"/>
      <c r="JEP5" s="743"/>
      <c r="JEQ5" s="743"/>
      <c r="JER5" s="743"/>
      <c r="JES5" s="743"/>
      <c r="JET5" s="743"/>
      <c r="JEU5" s="743"/>
      <c r="JEV5" s="743"/>
      <c r="JEW5" s="743"/>
      <c r="JEX5" s="743"/>
      <c r="JEY5" s="743"/>
      <c r="JEZ5" s="743"/>
      <c r="JFA5" s="743"/>
      <c r="JFB5" s="743"/>
      <c r="JFC5" s="743"/>
      <c r="JFD5" s="743"/>
      <c r="JFE5" s="743"/>
      <c r="JFF5" s="743"/>
      <c r="JFG5" s="743"/>
      <c r="JFH5" s="743"/>
      <c r="JFI5" s="742"/>
      <c r="JFJ5" s="743"/>
      <c r="JFK5" s="743"/>
      <c r="JFL5" s="743"/>
      <c r="JFM5" s="743"/>
      <c r="JFN5" s="743"/>
      <c r="JFO5" s="743"/>
      <c r="JFP5" s="743"/>
      <c r="JFQ5" s="743"/>
      <c r="JFR5" s="743"/>
      <c r="JFS5" s="743"/>
      <c r="JFT5" s="743"/>
      <c r="JFU5" s="743"/>
      <c r="JFV5" s="743"/>
      <c r="JFW5" s="743"/>
      <c r="JFX5" s="743"/>
      <c r="JFY5" s="743"/>
      <c r="JFZ5" s="743"/>
      <c r="JGA5" s="743"/>
      <c r="JGB5" s="743"/>
      <c r="JGC5" s="743"/>
      <c r="JGD5" s="743"/>
      <c r="JGE5" s="743"/>
      <c r="JGF5" s="743"/>
      <c r="JGG5" s="743"/>
      <c r="JGH5" s="743"/>
      <c r="JGI5" s="743"/>
      <c r="JGJ5" s="743"/>
      <c r="JGK5" s="743"/>
      <c r="JGL5" s="743"/>
      <c r="JGM5" s="743"/>
      <c r="JGN5" s="742"/>
      <c r="JGO5" s="743"/>
      <c r="JGP5" s="743"/>
      <c r="JGQ5" s="743"/>
      <c r="JGR5" s="743"/>
      <c r="JGS5" s="743"/>
      <c r="JGT5" s="743"/>
      <c r="JGU5" s="743"/>
      <c r="JGV5" s="743"/>
      <c r="JGW5" s="743"/>
      <c r="JGX5" s="743"/>
      <c r="JGY5" s="743"/>
      <c r="JGZ5" s="743"/>
      <c r="JHA5" s="743"/>
      <c r="JHB5" s="743"/>
      <c r="JHC5" s="743"/>
      <c r="JHD5" s="743"/>
      <c r="JHE5" s="743"/>
      <c r="JHF5" s="743"/>
      <c r="JHG5" s="743"/>
      <c r="JHH5" s="743"/>
      <c r="JHI5" s="743"/>
      <c r="JHJ5" s="743"/>
      <c r="JHK5" s="743"/>
      <c r="JHL5" s="743"/>
      <c r="JHM5" s="743"/>
      <c r="JHN5" s="743"/>
      <c r="JHO5" s="743"/>
      <c r="JHP5" s="743"/>
      <c r="JHQ5" s="743"/>
      <c r="JHR5" s="743"/>
      <c r="JHS5" s="742"/>
      <c r="JHT5" s="743"/>
      <c r="JHU5" s="743"/>
      <c r="JHV5" s="743"/>
      <c r="JHW5" s="743"/>
      <c r="JHX5" s="743"/>
      <c r="JHY5" s="743"/>
      <c r="JHZ5" s="743"/>
      <c r="JIA5" s="743"/>
      <c r="JIB5" s="743"/>
      <c r="JIC5" s="743"/>
      <c r="JID5" s="743"/>
      <c r="JIE5" s="743"/>
      <c r="JIF5" s="743"/>
      <c r="JIG5" s="743"/>
      <c r="JIH5" s="743"/>
      <c r="JII5" s="743"/>
      <c r="JIJ5" s="743"/>
      <c r="JIK5" s="743"/>
      <c r="JIL5" s="743"/>
      <c r="JIM5" s="743"/>
      <c r="JIN5" s="743"/>
      <c r="JIO5" s="743"/>
      <c r="JIP5" s="743"/>
      <c r="JIQ5" s="743"/>
      <c r="JIR5" s="743"/>
      <c r="JIS5" s="743"/>
      <c r="JIT5" s="743"/>
      <c r="JIU5" s="743"/>
      <c r="JIV5" s="743"/>
      <c r="JIW5" s="743"/>
      <c r="JIX5" s="742"/>
      <c r="JIY5" s="743"/>
      <c r="JIZ5" s="743"/>
      <c r="JJA5" s="743"/>
      <c r="JJB5" s="743"/>
      <c r="JJC5" s="743"/>
      <c r="JJD5" s="743"/>
      <c r="JJE5" s="743"/>
      <c r="JJF5" s="743"/>
      <c r="JJG5" s="743"/>
      <c r="JJH5" s="743"/>
      <c r="JJI5" s="743"/>
      <c r="JJJ5" s="743"/>
      <c r="JJK5" s="743"/>
      <c r="JJL5" s="743"/>
      <c r="JJM5" s="743"/>
      <c r="JJN5" s="743"/>
      <c r="JJO5" s="743"/>
      <c r="JJP5" s="743"/>
      <c r="JJQ5" s="743"/>
      <c r="JJR5" s="743"/>
      <c r="JJS5" s="743"/>
      <c r="JJT5" s="743"/>
      <c r="JJU5" s="743"/>
      <c r="JJV5" s="743"/>
      <c r="JJW5" s="743"/>
      <c r="JJX5" s="743"/>
      <c r="JJY5" s="743"/>
      <c r="JJZ5" s="743"/>
      <c r="JKA5" s="743"/>
      <c r="JKB5" s="743"/>
      <c r="JKC5" s="742"/>
      <c r="JKD5" s="743"/>
      <c r="JKE5" s="743"/>
      <c r="JKF5" s="743"/>
      <c r="JKG5" s="743"/>
      <c r="JKH5" s="743"/>
      <c r="JKI5" s="743"/>
      <c r="JKJ5" s="743"/>
      <c r="JKK5" s="743"/>
      <c r="JKL5" s="743"/>
      <c r="JKM5" s="743"/>
      <c r="JKN5" s="743"/>
      <c r="JKO5" s="743"/>
      <c r="JKP5" s="743"/>
      <c r="JKQ5" s="743"/>
      <c r="JKR5" s="743"/>
      <c r="JKS5" s="743"/>
      <c r="JKT5" s="743"/>
      <c r="JKU5" s="743"/>
      <c r="JKV5" s="743"/>
      <c r="JKW5" s="743"/>
      <c r="JKX5" s="743"/>
      <c r="JKY5" s="743"/>
      <c r="JKZ5" s="743"/>
      <c r="JLA5" s="743"/>
      <c r="JLB5" s="743"/>
      <c r="JLC5" s="743"/>
      <c r="JLD5" s="743"/>
      <c r="JLE5" s="743"/>
      <c r="JLF5" s="743"/>
      <c r="JLG5" s="743"/>
      <c r="JLH5" s="742"/>
      <c r="JLI5" s="743"/>
      <c r="JLJ5" s="743"/>
      <c r="JLK5" s="743"/>
      <c r="JLL5" s="743"/>
      <c r="JLM5" s="743"/>
      <c r="JLN5" s="743"/>
      <c r="JLO5" s="743"/>
      <c r="JLP5" s="743"/>
      <c r="JLQ5" s="743"/>
      <c r="JLR5" s="743"/>
      <c r="JLS5" s="743"/>
      <c r="JLT5" s="743"/>
      <c r="JLU5" s="743"/>
      <c r="JLV5" s="743"/>
      <c r="JLW5" s="743"/>
      <c r="JLX5" s="743"/>
      <c r="JLY5" s="743"/>
      <c r="JLZ5" s="743"/>
      <c r="JMA5" s="743"/>
      <c r="JMB5" s="743"/>
      <c r="JMC5" s="743"/>
      <c r="JMD5" s="743"/>
      <c r="JME5" s="743"/>
      <c r="JMF5" s="743"/>
      <c r="JMG5" s="743"/>
      <c r="JMH5" s="743"/>
      <c r="JMI5" s="743"/>
      <c r="JMJ5" s="743"/>
      <c r="JMK5" s="743"/>
      <c r="JML5" s="743"/>
      <c r="JMM5" s="742"/>
      <c r="JMN5" s="743"/>
      <c r="JMO5" s="743"/>
      <c r="JMP5" s="743"/>
      <c r="JMQ5" s="743"/>
      <c r="JMR5" s="743"/>
      <c r="JMS5" s="743"/>
      <c r="JMT5" s="743"/>
      <c r="JMU5" s="743"/>
      <c r="JMV5" s="743"/>
      <c r="JMW5" s="743"/>
      <c r="JMX5" s="743"/>
      <c r="JMY5" s="743"/>
      <c r="JMZ5" s="743"/>
      <c r="JNA5" s="743"/>
      <c r="JNB5" s="743"/>
      <c r="JNC5" s="743"/>
      <c r="JND5" s="743"/>
      <c r="JNE5" s="743"/>
      <c r="JNF5" s="743"/>
      <c r="JNG5" s="743"/>
      <c r="JNH5" s="743"/>
      <c r="JNI5" s="743"/>
      <c r="JNJ5" s="743"/>
      <c r="JNK5" s="743"/>
      <c r="JNL5" s="743"/>
      <c r="JNM5" s="743"/>
      <c r="JNN5" s="743"/>
      <c r="JNO5" s="743"/>
      <c r="JNP5" s="743"/>
      <c r="JNQ5" s="743"/>
      <c r="JNR5" s="742"/>
      <c r="JNS5" s="743"/>
      <c r="JNT5" s="743"/>
      <c r="JNU5" s="743"/>
      <c r="JNV5" s="743"/>
      <c r="JNW5" s="743"/>
      <c r="JNX5" s="743"/>
      <c r="JNY5" s="743"/>
      <c r="JNZ5" s="743"/>
      <c r="JOA5" s="743"/>
      <c r="JOB5" s="743"/>
      <c r="JOC5" s="743"/>
      <c r="JOD5" s="743"/>
      <c r="JOE5" s="743"/>
      <c r="JOF5" s="743"/>
      <c r="JOG5" s="743"/>
      <c r="JOH5" s="743"/>
      <c r="JOI5" s="743"/>
      <c r="JOJ5" s="743"/>
      <c r="JOK5" s="743"/>
      <c r="JOL5" s="743"/>
      <c r="JOM5" s="743"/>
      <c r="JON5" s="743"/>
      <c r="JOO5" s="743"/>
      <c r="JOP5" s="743"/>
      <c r="JOQ5" s="743"/>
      <c r="JOR5" s="743"/>
      <c r="JOS5" s="743"/>
      <c r="JOT5" s="743"/>
      <c r="JOU5" s="743"/>
      <c r="JOV5" s="743"/>
      <c r="JOW5" s="742"/>
      <c r="JOX5" s="743"/>
      <c r="JOY5" s="743"/>
      <c r="JOZ5" s="743"/>
      <c r="JPA5" s="743"/>
      <c r="JPB5" s="743"/>
      <c r="JPC5" s="743"/>
      <c r="JPD5" s="743"/>
      <c r="JPE5" s="743"/>
      <c r="JPF5" s="743"/>
      <c r="JPG5" s="743"/>
      <c r="JPH5" s="743"/>
      <c r="JPI5" s="743"/>
      <c r="JPJ5" s="743"/>
      <c r="JPK5" s="743"/>
      <c r="JPL5" s="743"/>
      <c r="JPM5" s="743"/>
      <c r="JPN5" s="743"/>
      <c r="JPO5" s="743"/>
      <c r="JPP5" s="743"/>
      <c r="JPQ5" s="743"/>
      <c r="JPR5" s="743"/>
      <c r="JPS5" s="743"/>
      <c r="JPT5" s="743"/>
      <c r="JPU5" s="743"/>
      <c r="JPV5" s="743"/>
      <c r="JPW5" s="743"/>
      <c r="JPX5" s="743"/>
      <c r="JPY5" s="743"/>
      <c r="JPZ5" s="743"/>
      <c r="JQA5" s="743"/>
      <c r="JQB5" s="742"/>
      <c r="JQC5" s="743"/>
      <c r="JQD5" s="743"/>
      <c r="JQE5" s="743"/>
      <c r="JQF5" s="743"/>
      <c r="JQG5" s="743"/>
      <c r="JQH5" s="743"/>
      <c r="JQI5" s="743"/>
      <c r="JQJ5" s="743"/>
      <c r="JQK5" s="743"/>
      <c r="JQL5" s="743"/>
      <c r="JQM5" s="743"/>
      <c r="JQN5" s="743"/>
      <c r="JQO5" s="743"/>
      <c r="JQP5" s="743"/>
      <c r="JQQ5" s="743"/>
      <c r="JQR5" s="743"/>
      <c r="JQS5" s="743"/>
      <c r="JQT5" s="743"/>
      <c r="JQU5" s="743"/>
      <c r="JQV5" s="743"/>
      <c r="JQW5" s="743"/>
      <c r="JQX5" s="743"/>
      <c r="JQY5" s="743"/>
      <c r="JQZ5" s="743"/>
      <c r="JRA5" s="743"/>
      <c r="JRB5" s="743"/>
      <c r="JRC5" s="743"/>
      <c r="JRD5" s="743"/>
      <c r="JRE5" s="743"/>
      <c r="JRF5" s="743"/>
      <c r="JRG5" s="742"/>
      <c r="JRH5" s="743"/>
      <c r="JRI5" s="743"/>
      <c r="JRJ5" s="743"/>
      <c r="JRK5" s="743"/>
      <c r="JRL5" s="743"/>
      <c r="JRM5" s="743"/>
      <c r="JRN5" s="743"/>
      <c r="JRO5" s="743"/>
      <c r="JRP5" s="743"/>
      <c r="JRQ5" s="743"/>
      <c r="JRR5" s="743"/>
      <c r="JRS5" s="743"/>
      <c r="JRT5" s="743"/>
      <c r="JRU5" s="743"/>
      <c r="JRV5" s="743"/>
      <c r="JRW5" s="743"/>
      <c r="JRX5" s="743"/>
      <c r="JRY5" s="743"/>
      <c r="JRZ5" s="743"/>
      <c r="JSA5" s="743"/>
      <c r="JSB5" s="743"/>
      <c r="JSC5" s="743"/>
      <c r="JSD5" s="743"/>
      <c r="JSE5" s="743"/>
      <c r="JSF5" s="743"/>
      <c r="JSG5" s="743"/>
      <c r="JSH5" s="743"/>
      <c r="JSI5" s="743"/>
      <c r="JSJ5" s="743"/>
      <c r="JSK5" s="743"/>
      <c r="JSL5" s="742"/>
      <c r="JSM5" s="743"/>
      <c r="JSN5" s="743"/>
      <c r="JSO5" s="743"/>
      <c r="JSP5" s="743"/>
      <c r="JSQ5" s="743"/>
      <c r="JSR5" s="743"/>
      <c r="JSS5" s="743"/>
      <c r="JST5" s="743"/>
      <c r="JSU5" s="743"/>
      <c r="JSV5" s="743"/>
      <c r="JSW5" s="743"/>
      <c r="JSX5" s="743"/>
      <c r="JSY5" s="743"/>
      <c r="JSZ5" s="743"/>
      <c r="JTA5" s="743"/>
      <c r="JTB5" s="743"/>
      <c r="JTC5" s="743"/>
      <c r="JTD5" s="743"/>
      <c r="JTE5" s="743"/>
      <c r="JTF5" s="743"/>
      <c r="JTG5" s="743"/>
      <c r="JTH5" s="743"/>
      <c r="JTI5" s="743"/>
      <c r="JTJ5" s="743"/>
      <c r="JTK5" s="743"/>
      <c r="JTL5" s="743"/>
      <c r="JTM5" s="743"/>
      <c r="JTN5" s="743"/>
      <c r="JTO5" s="743"/>
      <c r="JTP5" s="743"/>
      <c r="JTQ5" s="742"/>
      <c r="JTR5" s="743"/>
      <c r="JTS5" s="743"/>
      <c r="JTT5" s="743"/>
      <c r="JTU5" s="743"/>
      <c r="JTV5" s="743"/>
      <c r="JTW5" s="743"/>
      <c r="JTX5" s="743"/>
      <c r="JTY5" s="743"/>
      <c r="JTZ5" s="743"/>
      <c r="JUA5" s="743"/>
      <c r="JUB5" s="743"/>
      <c r="JUC5" s="743"/>
      <c r="JUD5" s="743"/>
      <c r="JUE5" s="743"/>
      <c r="JUF5" s="743"/>
      <c r="JUG5" s="743"/>
      <c r="JUH5" s="743"/>
      <c r="JUI5" s="743"/>
      <c r="JUJ5" s="743"/>
      <c r="JUK5" s="743"/>
      <c r="JUL5" s="743"/>
      <c r="JUM5" s="743"/>
      <c r="JUN5" s="743"/>
      <c r="JUO5" s="743"/>
      <c r="JUP5" s="743"/>
      <c r="JUQ5" s="743"/>
      <c r="JUR5" s="743"/>
      <c r="JUS5" s="743"/>
      <c r="JUT5" s="743"/>
      <c r="JUU5" s="743"/>
      <c r="JUV5" s="742"/>
      <c r="JUW5" s="743"/>
      <c r="JUX5" s="743"/>
      <c r="JUY5" s="743"/>
      <c r="JUZ5" s="743"/>
      <c r="JVA5" s="743"/>
      <c r="JVB5" s="743"/>
      <c r="JVC5" s="743"/>
      <c r="JVD5" s="743"/>
      <c r="JVE5" s="743"/>
      <c r="JVF5" s="743"/>
      <c r="JVG5" s="743"/>
      <c r="JVH5" s="743"/>
      <c r="JVI5" s="743"/>
      <c r="JVJ5" s="743"/>
      <c r="JVK5" s="743"/>
      <c r="JVL5" s="743"/>
      <c r="JVM5" s="743"/>
      <c r="JVN5" s="743"/>
      <c r="JVO5" s="743"/>
      <c r="JVP5" s="743"/>
      <c r="JVQ5" s="743"/>
      <c r="JVR5" s="743"/>
      <c r="JVS5" s="743"/>
      <c r="JVT5" s="743"/>
      <c r="JVU5" s="743"/>
      <c r="JVV5" s="743"/>
      <c r="JVW5" s="743"/>
      <c r="JVX5" s="743"/>
      <c r="JVY5" s="743"/>
      <c r="JVZ5" s="743"/>
      <c r="JWA5" s="742"/>
      <c r="JWB5" s="743"/>
      <c r="JWC5" s="743"/>
      <c r="JWD5" s="743"/>
      <c r="JWE5" s="743"/>
      <c r="JWF5" s="743"/>
      <c r="JWG5" s="743"/>
      <c r="JWH5" s="743"/>
      <c r="JWI5" s="743"/>
      <c r="JWJ5" s="743"/>
      <c r="JWK5" s="743"/>
      <c r="JWL5" s="743"/>
      <c r="JWM5" s="743"/>
      <c r="JWN5" s="743"/>
      <c r="JWO5" s="743"/>
      <c r="JWP5" s="743"/>
      <c r="JWQ5" s="743"/>
      <c r="JWR5" s="743"/>
      <c r="JWS5" s="743"/>
      <c r="JWT5" s="743"/>
      <c r="JWU5" s="743"/>
      <c r="JWV5" s="743"/>
      <c r="JWW5" s="743"/>
      <c r="JWX5" s="743"/>
      <c r="JWY5" s="743"/>
      <c r="JWZ5" s="743"/>
      <c r="JXA5" s="743"/>
      <c r="JXB5" s="743"/>
      <c r="JXC5" s="743"/>
      <c r="JXD5" s="743"/>
      <c r="JXE5" s="743"/>
      <c r="JXF5" s="742"/>
      <c r="JXG5" s="743"/>
      <c r="JXH5" s="743"/>
      <c r="JXI5" s="743"/>
      <c r="JXJ5" s="743"/>
      <c r="JXK5" s="743"/>
      <c r="JXL5" s="743"/>
      <c r="JXM5" s="743"/>
      <c r="JXN5" s="743"/>
      <c r="JXO5" s="743"/>
      <c r="JXP5" s="743"/>
      <c r="JXQ5" s="743"/>
      <c r="JXR5" s="743"/>
      <c r="JXS5" s="743"/>
      <c r="JXT5" s="743"/>
      <c r="JXU5" s="743"/>
      <c r="JXV5" s="743"/>
      <c r="JXW5" s="743"/>
      <c r="JXX5" s="743"/>
      <c r="JXY5" s="743"/>
      <c r="JXZ5" s="743"/>
      <c r="JYA5" s="743"/>
      <c r="JYB5" s="743"/>
      <c r="JYC5" s="743"/>
      <c r="JYD5" s="743"/>
      <c r="JYE5" s="743"/>
      <c r="JYF5" s="743"/>
      <c r="JYG5" s="743"/>
      <c r="JYH5" s="743"/>
      <c r="JYI5" s="743"/>
      <c r="JYJ5" s="743"/>
      <c r="JYK5" s="742"/>
      <c r="JYL5" s="743"/>
      <c r="JYM5" s="743"/>
      <c r="JYN5" s="743"/>
      <c r="JYO5" s="743"/>
      <c r="JYP5" s="743"/>
      <c r="JYQ5" s="743"/>
      <c r="JYR5" s="743"/>
      <c r="JYS5" s="743"/>
      <c r="JYT5" s="743"/>
      <c r="JYU5" s="743"/>
      <c r="JYV5" s="743"/>
      <c r="JYW5" s="743"/>
      <c r="JYX5" s="743"/>
      <c r="JYY5" s="743"/>
      <c r="JYZ5" s="743"/>
      <c r="JZA5" s="743"/>
      <c r="JZB5" s="743"/>
      <c r="JZC5" s="743"/>
      <c r="JZD5" s="743"/>
      <c r="JZE5" s="743"/>
      <c r="JZF5" s="743"/>
      <c r="JZG5" s="743"/>
      <c r="JZH5" s="743"/>
      <c r="JZI5" s="743"/>
      <c r="JZJ5" s="743"/>
      <c r="JZK5" s="743"/>
      <c r="JZL5" s="743"/>
      <c r="JZM5" s="743"/>
      <c r="JZN5" s="743"/>
      <c r="JZO5" s="743"/>
      <c r="JZP5" s="742"/>
      <c r="JZQ5" s="743"/>
      <c r="JZR5" s="743"/>
      <c r="JZS5" s="743"/>
      <c r="JZT5" s="743"/>
      <c r="JZU5" s="743"/>
      <c r="JZV5" s="743"/>
      <c r="JZW5" s="743"/>
      <c r="JZX5" s="743"/>
      <c r="JZY5" s="743"/>
      <c r="JZZ5" s="743"/>
      <c r="KAA5" s="743"/>
      <c r="KAB5" s="743"/>
      <c r="KAC5" s="743"/>
      <c r="KAD5" s="743"/>
      <c r="KAE5" s="743"/>
      <c r="KAF5" s="743"/>
      <c r="KAG5" s="743"/>
      <c r="KAH5" s="743"/>
      <c r="KAI5" s="743"/>
      <c r="KAJ5" s="743"/>
      <c r="KAK5" s="743"/>
      <c r="KAL5" s="743"/>
      <c r="KAM5" s="743"/>
      <c r="KAN5" s="743"/>
      <c r="KAO5" s="743"/>
      <c r="KAP5" s="743"/>
      <c r="KAQ5" s="743"/>
      <c r="KAR5" s="743"/>
      <c r="KAS5" s="743"/>
      <c r="KAT5" s="743"/>
      <c r="KAU5" s="742"/>
      <c r="KAV5" s="743"/>
      <c r="KAW5" s="743"/>
      <c r="KAX5" s="743"/>
      <c r="KAY5" s="743"/>
      <c r="KAZ5" s="743"/>
      <c r="KBA5" s="743"/>
      <c r="KBB5" s="743"/>
      <c r="KBC5" s="743"/>
      <c r="KBD5" s="743"/>
      <c r="KBE5" s="743"/>
      <c r="KBF5" s="743"/>
      <c r="KBG5" s="743"/>
      <c r="KBH5" s="743"/>
      <c r="KBI5" s="743"/>
      <c r="KBJ5" s="743"/>
      <c r="KBK5" s="743"/>
      <c r="KBL5" s="743"/>
      <c r="KBM5" s="743"/>
      <c r="KBN5" s="743"/>
      <c r="KBO5" s="743"/>
      <c r="KBP5" s="743"/>
      <c r="KBQ5" s="743"/>
      <c r="KBR5" s="743"/>
      <c r="KBS5" s="743"/>
      <c r="KBT5" s="743"/>
      <c r="KBU5" s="743"/>
      <c r="KBV5" s="743"/>
      <c r="KBW5" s="743"/>
      <c r="KBX5" s="743"/>
      <c r="KBY5" s="743"/>
      <c r="KBZ5" s="742"/>
      <c r="KCA5" s="743"/>
      <c r="KCB5" s="743"/>
      <c r="KCC5" s="743"/>
      <c r="KCD5" s="743"/>
      <c r="KCE5" s="743"/>
      <c r="KCF5" s="743"/>
      <c r="KCG5" s="743"/>
      <c r="KCH5" s="743"/>
      <c r="KCI5" s="743"/>
      <c r="KCJ5" s="743"/>
      <c r="KCK5" s="743"/>
      <c r="KCL5" s="743"/>
      <c r="KCM5" s="743"/>
      <c r="KCN5" s="743"/>
      <c r="KCO5" s="743"/>
      <c r="KCP5" s="743"/>
      <c r="KCQ5" s="743"/>
      <c r="KCR5" s="743"/>
      <c r="KCS5" s="743"/>
      <c r="KCT5" s="743"/>
      <c r="KCU5" s="743"/>
      <c r="KCV5" s="743"/>
      <c r="KCW5" s="743"/>
      <c r="KCX5" s="743"/>
      <c r="KCY5" s="743"/>
      <c r="KCZ5" s="743"/>
      <c r="KDA5" s="743"/>
      <c r="KDB5" s="743"/>
      <c r="KDC5" s="743"/>
      <c r="KDD5" s="743"/>
      <c r="KDE5" s="742"/>
      <c r="KDF5" s="743"/>
      <c r="KDG5" s="743"/>
      <c r="KDH5" s="743"/>
      <c r="KDI5" s="743"/>
      <c r="KDJ5" s="743"/>
      <c r="KDK5" s="743"/>
      <c r="KDL5" s="743"/>
      <c r="KDM5" s="743"/>
      <c r="KDN5" s="743"/>
      <c r="KDO5" s="743"/>
      <c r="KDP5" s="743"/>
      <c r="KDQ5" s="743"/>
      <c r="KDR5" s="743"/>
      <c r="KDS5" s="743"/>
      <c r="KDT5" s="743"/>
      <c r="KDU5" s="743"/>
      <c r="KDV5" s="743"/>
      <c r="KDW5" s="743"/>
      <c r="KDX5" s="743"/>
      <c r="KDY5" s="743"/>
      <c r="KDZ5" s="743"/>
      <c r="KEA5" s="743"/>
      <c r="KEB5" s="743"/>
      <c r="KEC5" s="743"/>
      <c r="KED5" s="743"/>
      <c r="KEE5" s="743"/>
      <c r="KEF5" s="743"/>
      <c r="KEG5" s="743"/>
      <c r="KEH5" s="743"/>
      <c r="KEI5" s="743"/>
      <c r="KEJ5" s="742"/>
      <c r="KEK5" s="743"/>
      <c r="KEL5" s="743"/>
      <c r="KEM5" s="743"/>
      <c r="KEN5" s="743"/>
      <c r="KEO5" s="743"/>
      <c r="KEP5" s="743"/>
      <c r="KEQ5" s="743"/>
      <c r="KER5" s="743"/>
      <c r="KES5" s="743"/>
      <c r="KET5" s="743"/>
      <c r="KEU5" s="743"/>
      <c r="KEV5" s="743"/>
      <c r="KEW5" s="743"/>
      <c r="KEX5" s="743"/>
      <c r="KEY5" s="743"/>
      <c r="KEZ5" s="743"/>
      <c r="KFA5" s="743"/>
      <c r="KFB5" s="743"/>
      <c r="KFC5" s="743"/>
      <c r="KFD5" s="743"/>
      <c r="KFE5" s="743"/>
      <c r="KFF5" s="743"/>
      <c r="KFG5" s="743"/>
      <c r="KFH5" s="743"/>
      <c r="KFI5" s="743"/>
      <c r="KFJ5" s="743"/>
      <c r="KFK5" s="743"/>
      <c r="KFL5" s="743"/>
      <c r="KFM5" s="743"/>
      <c r="KFN5" s="743"/>
      <c r="KFO5" s="742"/>
      <c r="KFP5" s="743"/>
      <c r="KFQ5" s="743"/>
      <c r="KFR5" s="743"/>
      <c r="KFS5" s="743"/>
      <c r="KFT5" s="743"/>
      <c r="KFU5" s="743"/>
      <c r="KFV5" s="743"/>
      <c r="KFW5" s="743"/>
      <c r="KFX5" s="743"/>
      <c r="KFY5" s="743"/>
      <c r="KFZ5" s="743"/>
      <c r="KGA5" s="743"/>
      <c r="KGB5" s="743"/>
      <c r="KGC5" s="743"/>
      <c r="KGD5" s="743"/>
      <c r="KGE5" s="743"/>
      <c r="KGF5" s="743"/>
      <c r="KGG5" s="743"/>
      <c r="KGH5" s="743"/>
      <c r="KGI5" s="743"/>
      <c r="KGJ5" s="743"/>
      <c r="KGK5" s="743"/>
      <c r="KGL5" s="743"/>
      <c r="KGM5" s="743"/>
      <c r="KGN5" s="743"/>
      <c r="KGO5" s="743"/>
      <c r="KGP5" s="743"/>
      <c r="KGQ5" s="743"/>
      <c r="KGR5" s="743"/>
      <c r="KGS5" s="743"/>
      <c r="KGT5" s="742"/>
      <c r="KGU5" s="743"/>
      <c r="KGV5" s="743"/>
      <c r="KGW5" s="743"/>
      <c r="KGX5" s="743"/>
      <c r="KGY5" s="743"/>
      <c r="KGZ5" s="743"/>
      <c r="KHA5" s="743"/>
      <c r="KHB5" s="743"/>
      <c r="KHC5" s="743"/>
      <c r="KHD5" s="743"/>
      <c r="KHE5" s="743"/>
      <c r="KHF5" s="743"/>
      <c r="KHG5" s="743"/>
      <c r="KHH5" s="743"/>
      <c r="KHI5" s="743"/>
      <c r="KHJ5" s="743"/>
      <c r="KHK5" s="743"/>
      <c r="KHL5" s="743"/>
      <c r="KHM5" s="743"/>
      <c r="KHN5" s="743"/>
      <c r="KHO5" s="743"/>
      <c r="KHP5" s="743"/>
      <c r="KHQ5" s="743"/>
      <c r="KHR5" s="743"/>
      <c r="KHS5" s="743"/>
      <c r="KHT5" s="743"/>
      <c r="KHU5" s="743"/>
      <c r="KHV5" s="743"/>
      <c r="KHW5" s="743"/>
      <c r="KHX5" s="743"/>
      <c r="KHY5" s="742"/>
      <c r="KHZ5" s="743"/>
      <c r="KIA5" s="743"/>
      <c r="KIB5" s="743"/>
      <c r="KIC5" s="743"/>
      <c r="KID5" s="743"/>
      <c r="KIE5" s="743"/>
      <c r="KIF5" s="743"/>
      <c r="KIG5" s="743"/>
      <c r="KIH5" s="743"/>
      <c r="KII5" s="743"/>
      <c r="KIJ5" s="743"/>
      <c r="KIK5" s="743"/>
      <c r="KIL5" s="743"/>
      <c r="KIM5" s="743"/>
      <c r="KIN5" s="743"/>
      <c r="KIO5" s="743"/>
      <c r="KIP5" s="743"/>
      <c r="KIQ5" s="743"/>
      <c r="KIR5" s="743"/>
      <c r="KIS5" s="743"/>
      <c r="KIT5" s="743"/>
      <c r="KIU5" s="743"/>
      <c r="KIV5" s="743"/>
      <c r="KIW5" s="743"/>
      <c r="KIX5" s="743"/>
      <c r="KIY5" s="743"/>
      <c r="KIZ5" s="743"/>
      <c r="KJA5" s="743"/>
      <c r="KJB5" s="743"/>
      <c r="KJC5" s="743"/>
      <c r="KJD5" s="742"/>
      <c r="KJE5" s="743"/>
      <c r="KJF5" s="743"/>
      <c r="KJG5" s="743"/>
      <c r="KJH5" s="743"/>
      <c r="KJI5" s="743"/>
      <c r="KJJ5" s="743"/>
      <c r="KJK5" s="743"/>
      <c r="KJL5" s="743"/>
      <c r="KJM5" s="743"/>
      <c r="KJN5" s="743"/>
      <c r="KJO5" s="743"/>
      <c r="KJP5" s="743"/>
      <c r="KJQ5" s="743"/>
      <c r="KJR5" s="743"/>
      <c r="KJS5" s="743"/>
      <c r="KJT5" s="743"/>
      <c r="KJU5" s="743"/>
      <c r="KJV5" s="743"/>
      <c r="KJW5" s="743"/>
      <c r="KJX5" s="743"/>
      <c r="KJY5" s="743"/>
      <c r="KJZ5" s="743"/>
      <c r="KKA5" s="743"/>
      <c r="KKB5" s="743"/>
      <c r="KKC5" s="743"/>
      <c r="KKD5" s="743"/>
      <c r="KKE5" s="743"/>
      <c r="KKF5" s="743"/>
      <c r="KKG5" s="743"/>
      <c r="KKH5" s="743"/>
      <c r="KKI5" s="742"/>
      <c r="KKJ5" s="743"/>
      <c r="KKK5" s="743"/>
      <c r="KKL5" s="743"/>
      <c r="KKM5" s="743"/>
      <c r="KKN5" s="743"/>
      <c r="KKO5" s="743"/>
      <c r="KKP5" s="743"/>
      <c r="KKQ5" s="743"/>
      <c r="KKR5" s="743"/>
      <c r="KKS5" s="743"/>
      <c r="KKT5" s="743"/>
      <c r="KKU5" s="743"/>
      <c r="KKV5" s="743"/>
      <c r="KKW5" s="743"/>
      <c r="KKX5" s="743"/>
      <c r="KKY5" s="743"/>
      <c r="KKZ5" s="743"/>
      <c r="KLA5" s="743"/>
      <c r="KLB5" s="743"/>
      <c r="KLC5" s="743"/>
      <c r="KLD5" s="743"/>
      <c r="KLE5" s="743"/>
      <c r="KLF5" s="743"/>
      <c r="KLG5" s="743"/>
      <c r="KLH5" s="743"/>
      <c r="KLI5" s="743"/>
      <c r="KLJ5" s="743"/>
      <c r="KLK5" s="743"/>
      <c r="KLL5" s="743"/>
      <c r="KLM5" s="743"/>
      <c r="KLN5" s="742"/>
      <c r="KLO5" s="743"/>
      <c r="KLP5" s="743"/>
      <c r="KLQ5" s="743"/>
      <c r="KLR5" s="743"/>
      <c r="KLS5" s="743"/>
      <c r="KLT5" s="743"/>
      <c r="KLU5" s="743"/>
      <c r="KLV5" s="743"/>
      <c r="KLW5" s="743"/>
      <c r="KLX5" s="743"/>
      <c r="KLY5" s="743"/>
      <c r="KLZ5" s="743"/>
      <c r="KMA5" s="743"/>
      <c r="KMB5" s="743"/>
      <c r="KMC5" s="743"/>
      <c r="KMD5" s="743"/>
      <c r="KME5" s="743"/>
      <c r="KMF5" s="743"/>
      <c r="KMG5" s="743"/>
      <c r="KMH5" s="743"/>
      <c r="KMI5" s="743"/>
      <c r="KMJ5" s="743"/>
      <c r="KMK5" s="743"/>
      <c r="KML5" s="743"/>
      <c r="KMM5" s="743"/>
      <c r="KMN5" s="743"/>
      <c r="KMO5" s="743"/>
      <c r="KMP5" s="743"/>
      <c r="KMQ5" s="743"/>
      <c r="KMR5" s="743"/>
      <c r="KMS5" s="742"/>
      <c r="KMT5" s="743"/>
      <c r="KMU5" s="743"/>
      <c r="KMV5" s="743"/>
      <c r="KMW5" s="743"/>
      <c r="KMX5" s="743"/>
      <c r="KMY5" s="743"/>
      <c r="KMZ5" s="743"/>
      <c r="KNA5" s="743"/>
      <c r="KNB5" s="743"/>
      <c r="KNC5" s="743"/>
      <c r="KND5" s="743"/>
      <c r="KNE5" s="743"/>
      <c r="KNF5" s="743"/>
      <c r="KNG5" s="743"/>
      <c r="KNH5" s="743"/>
      <c r="KNI5" s="743"/>
      <c r="KNJ5" s="743"/>
      <c r="KNK5" s="743"/>
      <c r="KNL5" s="743"/>
      <c r="KNM5" s="743"/>
      <c r="KNN5" s="743"/>
      <c r="KNO5" s="743"/>
      <c r="KNP5" s="743"/>
      <c r="KNQ5" s="743"/>
      <c r="KNR5" s="743"/>
      <c r="KNS5" s="743"/>
      <c r="KNT5" s="743"/>
      <c r="KNU5" s="743"/>
      <c r="KNV5" s="743"/>
      <c r="KNW5" s="743"/>
      <c r="KNX5" s="742"/>
      <c r="KNY5" s="743"/>
      <c r="KNZ5" s="743"/>
      <c r="KOA5" s="743"/>
      <c r="KOB5" s="743"/>
      <c r="KOC5" s="743"/>
      <c r="KOD5" s="743"/>
      <c r="KOE5" s="743"/>
      <c r="KOF5" s="743"/>
      <c r="KOG5" s="743"/>
      <c r="KOH5" s="743"/>
      <c r="KOI5" s="743"/>
      <c r="KOJ5" s="743"/>
      <c r="KOK5" s="743"/>
      <c r="KOL5" s="743"/>
      <c r="KOM5" s="743"/>
      <c r="KON5" s="743"/>
      <c r="KOO5" s="743"/>
      <c r="KOP5" s="743"/>
      <c r="KOQ5" s="743"/>
      <c r="KOR5" s="743"/>
      <c r="KOS5" s="743"/>
      <c r="KOT5" s="743"/>
      <c r="KOU5" s="743"/>
      <c r="KOV5" s="743"/>
      <c r="KOW5" s="743"/>
      <c r="KOX5" s="743"/>
      <c r="KOY5" s="743"/>
      <c r="KOZ5" s="743"/>
      <c r="KPA5" s="743"/>
      <c r="KPB5" s="743"/>
      <c r="KPC5" s="742"/>
      <c r="KPD5" s="743"/>
      <c r="KPE5" s="743"/>
      <c r="KPF5" s="743"/>
      <c r="KPG5" s="743"/>
      <c r="KPH5" s="743"/>
      <c r="KPI5" s="743"/>
      <c r="KPJ5" s="743"/>
      <c r="KPK5" s="743"/>
      <c r="KPL5" s="743"/>
      <c r="KPM5" s="743"/>
      <c r="KPN5" s="743"/>
      <c r="KPO5" s="743"/>
      <c r="KPP5" s="743"/>
      <c r="KPQ5" s="743"/>
      <c r="KPR5" s="743"/>
      <c r="KPS5" s="743"/>
      <c r="KPT5" s="743"/>
      <c r="KPU5" s="743"/>
      <c r="KPV5" s="743"/>
      <c r="KPW5" s="743"/>
      <c r="KPX5" s="743"/>
      <c r="KPY5" s="743"/>
      <c r="KPZ5" s="743"/>
      <c r="KQA5" s="743"/>
      <c r="KQB5" s="743"/>
      <c r="KQC5" s="743"/>
      <c r="KQD5" s="743"/>
      <c r="KQE5" s="743"/>
      <c r="KQF5" s="743"/>
      <c r="KQG5" s="743"/>
      <c r="KQH5" s="742"/>
      <c r="KQI5" s="743"/>
      <c r="KQJ5" s="743"/>
      <c r="KQK5" s="743"/>
      <c r="KQL5" s="743"/>
      <c r="KQM5" s="743"/>
      <c r="KQN5" s="743"/>
      <c r="KQO5" s="743"/>
      <c r="KQP5" s="743"/>
      <c r="KQQ5" s="743"/>
      <c r="KQR5" s="743"/>
      <c r="KQS5" s="743"/>
      <c r="KQT5" s="743"/>
      <c r="KQU5" s="743"/>
      <c r="KQV5" s="743"/>
      <c r="KQW5" s="743"/>
      <c r="KQX5" s="743"/>
      <c r="KQY5" s="743"/>
      <c r="KQZ5" s="743"/>
      <c r="KRA5" s="743"/>
      <c r="KRB5" s="743"/>
      <c r="KRC5" s="743"/>
      <c r="KRD5" s="743"/>
      <c r="KRE5" s="743"/>
      <c r="KRF5" s="743"/>
      <c r="KRG5" s="743"/>
      <c r="KRH5" s="743"/>
      <c r="KRI5" s="743"/>
      <c r="KRJ5" s="743"/>
      <c r="KRK5" s="743"/>
      <c r="KRL5" s="743"/>
      <c r="KRM5" s="742"/>
      <c r="KRN5" s="743"/>
      <c r="KRO5" s="743"/>
      <c r="KRP5" s="743"/>
      <c r="KRQ5" s="743"/>
      <c r="KRR5" s="743"/>
      <c r="KRS5" s="743"/>
      <c r="KRT5" s="743"/>
      <c r="KRU5" s="743"/>
      <c r="KRV5" s="743"/>
      <c r="KRW5" s="743"/>
      <c r="KRX5" s="743"/>
      <c r="KRY5" s="743"/>
      <c r="KRZ5" s="743"/>
      <c r="KSA5" s="743"/>
      <c r="KSB5" s="743"/>
      <c r="KSC5" s="743"/>
      <c r="KSD5" s="743"/>
      <c r="KSE5" s="743"/>
      <c r="KSF5" s="743"/>
      <c r="KSG5" s="743"/>
      <c r="KSH5" s="743"/>
      <c r="KSI5" s="743"/>
      <c r="KSJ5" s="743"/>
      <c r="KSK5" s="743"/>
      <c r="KSL5" s="743"/>
      <c r="KSM5" s="743"/>
      <c r="KSN5" s="743"/>
      <c r="KSO5" s="743"/>
      <c r="KSP5" s="743"/>
      <c r="KSQ5" s="743"/>
      <c r="KSR5" s="742"/>
      <c r="KSS5" s="743"/>
      <c r="KST5" s="743"/>
      <c r="KSU5" s="743"/>
      <c r="KSV5" s="743"/>
      <c r="KSW5" s="743"/>
      <c r="KSX5" s="743"/>
      <c r="KSY5" s="743"/>
      <c r="KSZ5" s="743"/>
      <c r="KTA5" s="743"/>
      <c r="KTB5" s="743"/>
      <c r="KTC5" s="743"/>
      <c r="KTD5" s="743"/>
      <c r="KTE5" s="743"/>
      <c r="KTF5" s="743"/>
      <c r="KTG5" s="743"/>
      <c r="KTH5" s="743"/>
      <c r="KTI5" s="743"/>
      <c r="KTJ5" s="743"/>
      <c r="KTK5" s="743"/>
      <c r="KTL5" s="743"/>
      <c r="KTM5" s="743"/>
      <c r="KTN5" s="743"/>
      <c r="KTO5" s="743"/>
      <c r="KTP5" s="743"/>
      <c r="KTQ5" s="743"/>
      <c r="KTR5" s="743"/>
      <c r="KTS5" s="743"/>
      <c r="KTT5" s="743"/>
      <c r="KTU5" s="743"/>
      <c r="KTV5" s="743"/>
      <c r="KTW5" s="742"/>
      <c r="KTX5" s="743"/>
      <c r="KTY5" s="743"/>
      <c r="KTZ5" s="743"/>
      <c r="KUA5" s="743"/>
      <c r="KUB5" s="743"/>
      <c r="KUC5" s="743"/>
      <c r="KUD5" s="743"/>
      <c r="KUE5" s="743"/>
      <c r="KUF5" s="743"/>
      <c r="KUG5" s="743"/>
      <c r="KUH5" s="743"/>
      <c r="KUI5" s="743"/>
      <c r="KUJ5" s="743"/>
      <c r="KUK5" s="743"/>
      <c r="KUL5" s="743"/>
      <c r="KUM5" s="743"/>
      <c r="KUN5" s="743"/>
      <c r="KUO5" s="743"/>
      <c r="KUP5" s="743"/>
      <c r="KUQ5" s="743"/>
      <c r="KUR5" s="743"/>
      <c r="KUS5" s="743"/>
      <c r="KUT5" s="743"/>
      <c r="KUU5" s="743"/>
      <c r="KUV5" s="743"/>
      <c r="KUW5" s="743"/>
      <c r="KUX5" s="743"/>
      <c r="KUY5" s="743"/>
      <c r="KUZ5" s="743"/>
      <c r="KVA5" s="743"/>
      <c r="KVB5" s="742"/>
      <c r="KVC5" s="743"/>
      <c r="KVD5" s="743"/>
      <c r="KVE5" s="743"/>
      <c r="KVF5" s="743"/>
      <c r="KVG5" s="743"/>
      <c r="KVH5" s="743"/>
      <c r="KVI5" s="743"/>
      <c r="KVJ5" s="743"/>
      <c r="KVK5" s="743"/>
      <c r="KVL5" s="743"/>
      <c r="KVM5" s="743"/>
      <c r="KVN5" s="743"/>
      <c r="KVO5" s="743"/>
      <c r="KVP5" s="743"/>
      <c r="KVQ5" s="743"/>
      <c r="KVR5" s="743"/>
      <c r="KVS5" s="743"/>
      <c r="KVT5" s="743"/>
      <c r="KVU5" s="743"/>
      <c r="KVV5" s="743"/>
      <c r="KVW5" s="743"/>
      <c r="KVX5" s="743"/>
      <c r="KVY5" s="743"/>
      <c r="KVZ5" s="743"/>
      <c r="KWA5" s="743"/>
      <c r="KWB5" s="743"/>
      <c r="KWC5" s="743"/>
      <c r="KWD5" s="743"/>
      <c r="KWE5" s="743"/>
      <c r="KWF5" s="743"/>
      <c r="KWG5" s="742"/>
      <c r="KWH5" s="743"/>
      <c r="KWI5" s="743"/>
      <c r="KWJ5" s="743"/>
      <c r="KWK5" s="743"/>
      <c r="KWL5" s="743"/>
      <c r="KWM5" s="743"/>
      <c r="KWN5" s="743"/>
      <c r="KWO5" s="743"/>
      <c r="KWP5" s="743"/>
      <c r="KWQ5" s="743"/>
      <c r="KWR5" s="743"/>
      <c r="KWS5" s="743"/>
      <c r="KWT5" s="743"/>
      <c r="KWU5" s="743"/>
      <c r="KWV5" s="743"/>
      <c r="KWW5" s="743"/>
      <c r="KWX5" s="743"/>
      <c r="KWY5" s="743"/>
      <c r="KWZ5" s="743"/>
      <c r="KXA5" s="743"/>
      <c r="KXB5" s="743"/>
      <c r="KXC5" s="743"/>
      <c r="KXD5" s="743"/>
      <c r="KXE5" s="743"/>
      <c r="KXF5" s="743"/>
      <c r="KXG5" s="743"/>
      <c r="KXH5" s="743"/>
      <c r="KXI5" s="743"/>
      <c r="KXJ5" s="743"/>
      <c r="KXK5" s="743"/>
      <c r="KXL5" s="742"/>
      <c r="KXM5" s="743"/>
      <c r="KXN5" s="743"/>
      <c r="KXO5" s="743"/>
      <c r="KXP5" s="743"/>
      <c r="KXQ5" s="743"/>
      <c r="KXR5" s="743"/>
      <c r="KXS5" s="743"/>
      <c r="KXT5" s="743"/>
      <c r="KXU5" s="743"/>
      <c r="KXV5" s="743"/>
      <c r="KXW5" s="743"/>
      <c r="KXX5" s="743"/>
      <c r="KXY5" s="743"/>
      <c r="KXZ5" s="743"/>
      <c r="KYA5" s="743"/>
      <c r="KYB5" s="743"/>
      <c r="KYC5" s="743"/>
      <c r="KYD5" s="743"/>
      <c r="KYE5" s="743"/>
      <c r="KYF5" s="743"/>
      <c r="KYG5" s="743"/>
      <c r="KYH5" s="743"/>
      <c r="KYI5" s="743"/>
      <c r="KYJ5" s="743"/>
      <c r="KYK5" s="743"/>
      <c r="KYL5" s="743"/>
      <c r="KYM5" s="743"/>
      <c r="KYN5" s="743"/>
      <c r="KYO5" s="743"/>
      <c r="KYP5" s="743"/>
      <c r="KYQ5" s="742"/>
      <c r="KYR5" s="743"/>
      <c r="KYS5" s="743"/>
      <c r="KYT5" s="743"/>
      <c r="KYU5" s="743"/>
      <c r="KYV5" s="743"/>
      <c r="KYW5" s="743"/>
      <c r="KYX5" s="743"/>
      <c r="KYY5" s="743"/>
      <c r="KYZ5" s="743"/>
      <c r="KZA5" s="743"/>
      <c r="KZB5" s="743"/>
      <c r="KZC5" s="743"/>
      <c r="KZD5" s="743"/>
      <c r="KZE5" s="743"/>
      <c r="KZF5" s="743"/>
      <c r="KZG5" s="743"/>
      <c r="KZH5" s="743"/>
      <c r="KZI5" s="743"/>
      <c r="KZJ5" s="743"/>
      <c r="KZK5" s="743"/>
      <c r="KZL5" s="743"/>
      <c r="KZM5" s="743"/>
      <c r="KZN5" s="743"/>
      <c r="KZO5" s="743"/>
      <c r="KZP5" s="743"/>
      <c r="KZQ5" s="743"/>
      <c r="KZR5" s="743"/>
      <c r="KZS5" s="743"/>
      <c r="KZT5" s="743"/>
      <c r="KZU5" s="743"/>
      <c r="KZV5" s="742"/>
      <c r="KZW5" s="743"/>
      <c r="KZX5" s="743"/>
      <c r="KZY5" s="743"/>
      <c r="KZZ5" s="743"/>
      <c r="LAA5" s="743"/>
      <c r="LAB5" s="743"/>
      <c r="LAC5" s="743"/>
      <c r="LAD5" s="743"/>
      <c r="LAE5" s="743"/>
      <c r="LAF5" s="743"/>
      <c r="LAG5" s="743"/>
      <c r="LAH5" s="743"/>
      <c r="LAI5" s="743"/>
      <c r="LAJ5" s="743"/>
      <c r="LAK5" s="743"/>
      <c r="LAL5" s="743"/>
      <c r="LAM5" s="743"/>
      <c r="LAN5" s="743"/>
      <c r="LAO5" s="743"/>
      <c r="LAP5" s="743"/>
      <c r="LAQ5" s="743"/>
      <c r="LAR5" s="743"/>
      <c r="LAS5" s="743"/>
      <c r="LAT5" s="743"/>
      <c r="LAU5" s="743"/>
      <c r="LAV5" s="743"/>
      <c r="LAW5" s="743"/>
      <c r="LAX5" s="743"/>
      <c r="LAY5" s="743"/>
      <c r="LAZ5" s="743"/>
      <c r="LBA5" s="742"/>
      <c r="LBB5" s="743"/>
      <c r="LBC5" s="743"/>
      <c r="LBD5" s="743"/>
      <c r="LBE5" s="743"/>
      <c r="LBF5" s="743"/>
      <c r="LBG5" s="743"/>
      <c r="LBH5" s="743"/>
      <c r="LBI5" s="743"/>
      <c r="LBJ5" s="743"/>
      <c r="LBK5" s="743"/>
      <c r="LBL5" s="743"/>
      <c r="LBM5" s="743"/>
      <c r="LBN5" s="743"/>
      <c r="LBO5" s="743"/>
      <c r="LBP5" s="743"/>
      <c r="LBQ5" s="743"/>
      <c r="LBR5" s="743"/>
      <c r="LBS5" s="743"/>
      <c r="LBT5" s="743"/>
      <c r="LBU5" s="743"/>
      <c r="LBV5" s="743"/>
      <c r="LBW5" s="743"/>
      <c r="LBX5" s="743"/>
      <c r="LBY5" s="743"/>
      <c r="LBZ5" s="743"/>
      <c r="LCA5" s="743"/>
      <c r="LCB5" s="743"/>
      <c r="LCC5" s="743"/>
      <c r="LCD5" s="743"/>
      <c r="LCE5" s="743"/>
      <c r="LCF5" s="742"/>
      <c r="LCG5" s="743"/>
      <c r="LCH5" s="743"/>
      <c r="LCI5" s="743"/>
      <c r="LCJ5" s="743"/>
      <c r="LCK5" s="743"/>
      <c r="LCL5" s="743"/>
      <c r="LCM5" s="743"/>
      <c r="LCN5" s="743"/>
      <c r="LCO5" s="743"/>
      <c r="LCP5" s="743"/>
      <c r="LCQ5" s="743"/>
      <c r="LCR5" s="743"/>
      <c r="LCS5" s="743"/>
      <c r="LCT5" s="743"/>
      <c r="LCU5" s="743"/>
      <c r="LCV5" s="743"/>
      <c r="LCW5" s="743"/>
      <c r="LCX5" s="743"/>
      <c r="LCY5" s="743"/>
      <c r="LCZ5" s="743"/>
      <c r="LDA5" s="743"/>
      <c r="LDB5" s="743"/>
      <c r="LDC5" s="743"/>
      <c r="LDD5" s="743"/>
      <c r="LDE5" s="743"/>
      <c r="LDF5" s="743"/>
      <c r="LDG5" s="743"/>
      <c r="LDH5" s="743"/>
      <c r="LDI5" s="743"/>
      <c r="LDJ5" s="743"/>
      <c r="LDK5" s="742"/>
      <c r="LDL5" s="743"/>
      <c r="LDM5" s="743"/>
      <c r="LDN5" s="743"/>
      <c r="LDO5" s="743"/>
      <c r="LDP5" s="743"/>
      <c r="LDQ5" s="743"/>
      <c r="LDR5" s="743"/>
      <c r="LDS5" s="743"/>
      <c r="LDT5" s="743"/>
      <c r="LDU5" s="743"/>
      <c r="LDV5" s="743"/>
      <c r="LDW5" s="743"/>
      <c r="LDX5" s="743"/>
      <c r="LDY5" s="743"/>
      <c r="LDZ5" s="743"/>
      <c r="LEA5" s="743"/>
      <c r="LEB5" s="743"/>
      <c r="LEC5" s="743"/>
      <c r="LED5" s="743"/>
      <c r="LEE5" s="743"/>
      <c r="LEF5" s="743"/>
      <c r="LEG5" s="743"/>
      <c r="LEH5" s="743"/>
      <c r="LEI5" s="743"/>
      <c r="LEJ5" s="743"/>
      <c r="LEK5" s="743"/>
      <c r="LEL5" s="743"/>
      <c r="LEM5" s="743"/>
      <c r="LEN5" s="743"/>
      <c r="LEO5" s="743"/>
      <c r="LEP5" s="742"/>
      <c r="LEQ5" s="743"/>
      <c r="LER5" s="743"/>
      <c r="LES5" s="743"/>
      <c r="LET5" s="743"/>
      <c r="LEU5" s="743"/>
      <c r="LEV5" s="743"/>
      <c r="LEW5" s="743"/>
      <c r="LEX5" s="743"/>
      <c r="LEY5" s="743"/>
      <c r="LEZ5" s="743"/>
      <c r="LFA5" s="743"/>
      <c r="LFB5" s="743"/>
      <c r="LFC5" s="743"/>
      <c r="LFD5" s="743"/>
      <c r="LFE5" s="743"/>
      <c r="LFF5" s="743"/>
      <c r="LFG5" s="743"/>
      <c r="LFH5" s="743"/>
      <c r="LFI5" s="743"/>
      <c r="LFJ5" s="743"/>
      <c r="LFK5" s="743"/>
      <c r="LFL5" s="743"/>
      <c r="LFM5" s="743"/>
      <c r="LFN5" s="743"/>
      <c r="LFO5" s="743"/>
      <c r="LFP5" s="743"/>
      <c r="LFQ5" s="743"/>
      <c r="LFR5" s="743"/>
      <c r="LFS5" s="743"/>
      <c r="LFT5" s="743"/>
      <c r="LFU5" s="742"/>
      <c r="LFV5" s="743"/>
      <c r="LFW5" s="743"/>
      <c r="LFX5" s="743"/>
      <c r="LFY5" s="743"/>
      <c r="LFZ5" s="743"/>
      <c r="LGA5" s="743"/>
      <c r="LGB5" s="743"/>
      <c r="LGC5" s="743"/>
      <c r="LGD5" s="743"/>
      <c r="LGE5" s="743"/>
      <c r="LGF5" s="743"/>
      <c r="LGG5" s="743"/>
      <c r="LGH5" s="743"/>
      <c r="LGI5" s="743"/>
      <c r="LGJ5" s="743"/>
      <c r="LGK5" s="743"/>
      <c r="LGL5" s="743"/>
      <c r="LGM5" s="743"/>
      <c r="LGN5" s="743"/>
      <c r="LGO5" s="743"/>
      <c r="LGP5" s="743"/>
      <c r="LGQ5" s="743"/>
      <c r="LGR5" s="743"/>
      <c r="LGS5" s="743"/>
      <c r="LGT5" s="743"/>
      <c r="LGU5" s="743"/>
      <c r="LGV5" s="743"/>
      <c r="LGW5" s="743"/>
      <c r="LGX5" s="743"/>
      <c r="LGY5" s="743"/>
      <c r="LGZ5" s="742"/>
      <c r="LHA5" s="743"/>
      <c r="LHB5" s="743"/>
      <c r="LHC5" s="743"/>
      <c r="LHD5" s="743"/>
      <c r="LHE5" s="743"/>
      <c r="LHF5" s="743"/>
      <c r="LHG5" s="743"/>
      <c r="LHH5" s="743"/>
      <c r="LHI5" s="743"/>
      <c r="LHJ5" s="743"/>
      <c r="LHK5" s="743"/>
      <c r="LHL5" s="743"/>
      <c r="LHM5" s="743"/>
      <c r="LHN5" s="743"/>
      <c r="LHO5" s="743"/>
      <c r="LHP5" s="743"/>
      <c r="LHQ5" s="743"/>
      <c r="LHR5" s="743"/>
      <c r="LHS5" s="743"/>
      <c r="LHT5" s="743"/>
      <c r="LHU5" s="743"/>
      <c r="LHV5" s="743"/>
      <c r="LHW5" s="743"/>
      <c r="LHX5" s="743"/>
      <c r="LHY5" s="743"/>
      <c r="LHZ5" s="743"/>
      <c r="LIA5" s="743"/>
      <c r="LIB5" s="743"/>
      <c r="LIC5" s="743"/>
      <c r="LID5" s="743"/>
      <c r="LIE5" s="742"/>
      <c r="LIF5" s="743"/>
      <c r="LIG5" s="743"/>
      <c r="LIH5" s="743"/>
      <c r="LII5" s="743"/>
      <c r="LIJ5" s="743"/>
      <c r="LIK5" s="743"/>
      <c r="LIL5" s="743"/>
      <c r="LIM5" s="743"/>
      <c r="LIN5" s="743"/>
      <c r="LIO5" s="743"/>
      <c r="LIP5" s="743"/>
      <c r="LIQ5" s="743"/>
      <c r="LIR5" s="743"/>
      <c r="LIS5" s="743"/>
      <c r="LIT5" s="743"/>
      <c r="LIU5" s="743"/>
      <c r="LIV5" s="743"/>
      <c r="LIW5" s="743"/>
      <c r="LIX5" s="743"/>
      <c r="LIY5" s="743"/>
      <c r="LIZ5" s="743"/>
      <c r="LJA5" s="743"/>
      <c r="LJB5" s="743"/>
      <c r="LJC5" s="743"/>
      <c r="LJD5" s="743"/>
      <c r="LJE5" s="743"/>
      <c r="LJF5" s="743"/>
      <c r="LJG5" s="743"/>
      <c r="LJH5" s="743"/>
      <c r="LJI5" s="743"/>
      <c r="LJJ5" s="742"/>
      <c r="LJK5" s="743"/>
      <c r="LJL5" s="743"/>
      <c r="LJM5" s="743"/>
      <c r="LJN5" s="743"/>
      <c r="LJO5" s="743"/>
      <c r="LJP5" s="743"/>
      <c r="LJQ5" s="743"/>
      <c r="LJR5" s="743"/>
      <c r="LJS5" s="743"/>
      <c r="LJT5" s="743"/>
      <c r="LJU5" s="743"/>
      <c r="LJV5" s="743"/>
      <c r="LJW5" s="743"/>
      <c r="LJX5" s="743"/>
      <c r="LJY5" s="743"/>
      <c r="LJZ5" s="743"/>
      <c r="LKA5" s="743"/>
      <c r="LKB5" s="743"/>
      <c r="LKC5" s="743"/>
      <c r="LKD5" s="743"/>
      <c r="LKE5" s="743"/>
      <c r="LKF5" s="743"/>
      <c r="LKG5" s="743"/>
      <c r="LKH5" s="743"/>
      <c r="LKI5" s="743"/>
      <c r="LKJ5" s="743"/>
      <c r="LKK5" s="743"/>
      <c r="LKL5" s="743"/>
      <c r="LKM5" s="743"/>
      <c r="LKN5" s="743"/>
      <c r="LKO5" s="742"/>
      <c r="LKP5" s="743"/>
      <c r="LKQ5" s="743"/>
      <c r="LKR5" s="743"/>
      <c r="LKS5" s="743"/>
      <c r="LKT5" s="743"/>
      <c r="LKU5" s="743"/>
      <c r="LKV5" s="743"/>
      <c r="LKW5" s="743"/>
      <c r="LKX5" s="743"/>
      <c r="LKY5" s="743"/>
      <c r="LKZ5" s="743"/>
      <c r="LLA5" s="743"/>
      <c r="LLB5" s="743"/>
      <c r="LLC5" s="743"/>
      <c r="LLD5" s="743"/>
      <c r="LLE5" s="743"/>
      <c r="LLF5" s="743"/>
      <c r="LLG5" s="743"/>
      <c r="LLH5" s="743"/>
      <c r="LLI5" s="743"/>
      <c r="LLJ5" s="743"/>
      <c r="LLK5" s="743"/>
      <c r="LLL5" s="743"/>
      <c r="LLM5" s="743"/>
      <c r="LLN5" s="743"/>
      <c r="LLO5" s="743"/>
      <c r="LLP5" s="743"/>
      <c r="LLQ5" s="743"/>
      <c r="LLR5" s="743"/>
      <c r="LLS5" s="743"/>
      <c r="LLT5" s="742"/>
      <c r="LLU5" s="743"/>
      <c r="LLV5" s="743"/>
      <c r="LLW5" s="743"/>
      <c r="LLX5" s="743"/>
      <c r="LLY5" s="743"/>
      <c r="LLZ5" s="743"/>
      <c r="LMA5" s="743"/>
      <c r="LMB5" s="743"/>
      <c r="LMC5" s="743"/>
      <c r="LMD5" s="743"/>
      <c r="LME5" s="743"/>
      <c r="LMF5" s="743"/>
      <c r="LMG5" s="743"/>
      <c r="LMH5" s="743"/>
      <c r="LMI5" s="743"/>
      <c r="LMJ5" s="743"/>
      <c r="LMK5" s="743"/>
      <c r="LML5" s="743"/>
      <c r="LMM5" s="743"/>
      <c r="LMN5" s="743"/>
      <c r="LMO5" s="743"/>
      <c r="LMP5" s="743"/>
      <c r="LMQ5" s="743"/>
      <c r="LMR5" s="743"/>
      <c r="LMS5" s="743"/>
      <c r="LMT5" s="743"/>
      <c r="LMU5" s="743"/>
      <c r="LMV5" s="743"/>
      <c r="LMW5" s="743"/>
      <c r="LMX5" s="743"/>
      <c r="LMY5" s="742"/>
      <c r="LMZ5" s="743"/>
      <c r="LNA5" s="743"/>
      <c r="LNB5" s="743"/>
      <c r="LNC5" s="743"/>
      <c r="LND5" s="743"/>
      <c r="LNE5" s="743"/>
      <c r="LNF5" s="743"/>
      <c r="LNG5" s="743"/>
      <c r="LNH5" s="743"/>
      <c r="LNI5" s="743"/>
      <c r="LNJ5" s="743"/>
      <c r="LNK5" s="743"/>
      <c r="LNL5" s="743"/>
      <c r="LNM5" s="743"/>
      <c r="LNN5" s="743"/>
      <c r="LNO5" s="743"/>
      <c r="LNP5" s="743"/>
      <c r="LNQ5" s="743"/>
      <c r="LNR5" s="743"/>
      <c r="LNS5" s="743"/>
      <c r="LNT5" s="743"/>
      <c r="LNU5" s="743"/>
      <c r="LNV5" s="743"/>
      <c r="LNW5" s="743"/>
      <c r="LNX5" s="743"/>
      <c r="LNY5" s="743"/>
      <c r="LNZ5" s="743"/>
      <c r="LOA5" s="743"/>
      <c r="LOB5" s="743"/>
      <c r="LOC5" s="743"/>
      <c r="LOD5" s="742"/>
      <c r="LOE5" s="743"/>
      <c r="LOF5" s="743"/>
      <c r="LOG5" s="743"/>
      <c r="LOH5" s="743"/>
      <c r="LOI5" s="743"/>
      <c r="LOJ5" s="743"/>
      <c r="LOK5" s="743"/>
      <c r="LOL5" s="743"/>
      <c r="LOM5" s="743"/>
      <c r="LON5" s="743"/>
      <c r="LOO5" s="743"/>
      <c r="LOP5" s="743"/>
      <c r="LOQ5" s="743"/>
      <c r="LOR5" s="743"/>
      <c r="LOS5" s="743"/>
      <c r="LOT5" s="743"/>
      <c r="LOU5" s="743"/>
      <c r="LOV5" s="743"/>
      <c r="LOW5" s="743"/>
      <c r="LOX5" s="743"/>
      <c r="LOY5" s="743"/>
      <c r="LOZ5" s="743"/>
      <c r="LPA5" s="743"/>
      <c r="LPB5" s="743"/>
      <c r="LPC5" s="743"/>
      <c r="LPD5" s="743"/>
      <c r="LPE5" s="743"/>
      <c r="LPF5" s="743"/>
      <c r="LPG5" s="743"/>
      <c r="LPH5" s="743"/>
      <c r="LPI5" s="742"/>
      <c r="LPJ5" s="743"/>
      <c r="LPK5" s="743"/>
      <c r="LPL5" s="743"/>
      <c r="LPM5" s="743"/>
      <c r="LPN5" s="743"/>
      <c r="LPO5" s="743"/>
      <c r="LPP5" s="743"/>
      <c r="LPQ5" s="743"/>
      <c r="LPR5" s="743"/>
      <c r="LPS5" s="743"/>
      <c r="LPT5" s="743"/>
      <c r="LPU5" s="743"/>
      <c r="LPV5" s="743"/>
      <c r="LPW5" s="743"/>
      <c r="LPX5" s="743"/>
      <c r="LPY5" s="743"/>
      <c r="LPZ5" s="743"/>
      <c r="LQA5" s="743"/>
      <c r="LQB5" s="743"/>
      <c r="LQC5" s="743"/>
      <c r="LQD5" s="743"/>
      <c r="LQE5" s="743"/>
      <c r="LQF5" s="743"/>
      <c r="LQG5" s="743"/>
      <c r="LQH5" s="743"/>
      <c r="LQI5" s="743"/>
      <c r="LQJ5" s="743"/>
      <c r="LQK5" s="743"/>
      <c r="LQL5" s="743"/>
      <c r="LQM5" s="743"/>
      <c r="LQN5" s="742"/>
      <c r="LQO5" s="743"/>
      <c r="LQP5" s="743"/>
      <c r="LQQ5" s="743"/>
      <c r="LQR5" s="743"/>
      <c r="LQS5" s="743"/>
      <c r="LQT5" s="743"/>
      <c r="LQU5" s="743"/>
      <c r="LQV5" s="743"/>
      <c r="LQW5" s="743"/>
      <c r="LQX5" s="743"/>
      <c r="LQY5" s="743"/>
      <c r="LQZ5" s="743"/>
      <c r="LRA5" s="743"/>
      <c r="LRB5" s="743"/>
      <c r="LRC5" s="743"/>
      <c r="LRD5" s="743"/>
      <c r="LRE5" s="743"/>
      <c r="LRF5" s="743"/>
      <c r="LRG5" s="743"/>
      <c r="LRH5" s="743"/>
      <c r="LRI5" s="743"/>
      <c r="LRJ5" s="743"/>
      <c r="LRK5" s="743"/>
      <c r="LRL5" s="743"/>
      <c r="LRM5" s="743"/>
      <c r="LRN5" s="743"/>
      <c r="LRO5" s="743"/>
      <c r="LRP5" s="743"/>
      <c r="LRQ5" s="743"/>
      <c r="LRR5" s="743"/>
      <c r="LRS5" s="742"/>
      <c r="LRT5" s="743"/>
      <c r="LRU5" s="743"/>
      <c r="LRV5" s="743"/>
      <c r="LRW5" s="743"/>
      <c r="LRX5" s="743"/>
      <c r="LRY5" s="743"/>
      <c r="LRZ5" s="743"/>
      <c r="LSA5" s="743"/>
      <c r="LSB5" s="743"/>
      <c r="LSC5" s="743"/>
      <c r="LSD5" s="743"/>
      <c r="LSE5" s="743"/>
      <c r="LSF5" s="743"/>
      <c r="LSG5" s="743"/>
      <c r="LSH5" s="743"/>
      <c r="LSI5" s="743"/>
      <c r="LSJ5" s="743"/>
      <c r="LSK5" s="743"/>
      <c r="LSL5" s="743"/>
      <c r="LSM5" s="743"/>
      <c r="LSN5" s="743"/>
      <c r="LSO5" s="743"/>
      <c r="LSP5" s="743"/>
      <c r="LSQ5" s="743"/>
      <c r="LSR5" s="743"/>
      <c r="LSS5" s="743"/>
      <c r="LST5" s="743"/>
      <c r="LSU5" s="743"/>
      <c r="LSV5" s="743"/>
      <c r="LSW5" s="743"/>
      <c r="LSX5" s="742"/>
      <c r="LSY5" s="743"/>
      <c r="LSZ5" s="743"/>
      <c r="LTA5" s="743"/>
      <c r="LTB5" s="743"/>
      <c r="LTC5" s="743"/>
      <c r="LTD5" s="743"/>
      <c r="LTE5" s="743"/>
      <c r="LTF5" s="743"/>
      <c r="LTG5" s="743"/>
      <c r="LTH5" s="743"/>
      <c r="LTI5" s="743"/>
      <c r="LTJ5" s="743"/>
      <c r="LTK5" s="743"/>
      <c r="LTL5" s="743"/>
      <c r="LTM5" s="743"/>
      <c r="LTN5" s="743"/>
      <c r="LTO5" s="743"/>
      <c r="LTP5" s="743"/>
      <c r="LTQ5" s="743"/>
      <c r="LTR5" s="743"/>
      <c r="LTS5" s="743"/>
      <c r="LTT5" s="743"/>
      <c r="LTU5" s="743"/>
      <c r="LTV5" s="743"/>
      <c r="LTW5" s="743"/>
      <c r="LTX5" s="743"/>
      <c r="LTY5" s="743"/>
      <c r="LTZ5" s="743"/>
      <c r="LUA5" s="743"/>
      <c r="LUB5" s="743"/>
      <c r="LUC5" s="742"/>
      <c r="LUD5" s="743"/>
      <c r="LUE5" s="743"/>
      <c r="LUF5" s="743"/>
      <c r="LUG5" s="743"/>
      <c r="LUH5" s="743"/>
      <c r="LUI5" s="743"/>
      <c r="LUJ5" s="743"/>
      <c r="LUK5" s="743"/>
      <c r="LUL5" s="743"/>
      <c r="LUM5" s="743"/>
      <c r="LUN5" s="743"/>
      <c r="LUO5" s="743"/>
      <c r="LUP5" s="743"/>
      <c r="LUQ5" s="743"/>
      <c r="LUR5" s="743"/>
      <c r="LUS5" s="743"/>
      <c r="LUT5" s="743"/>
      <c r="LUU5" s="743"/>
      <c r="LUV5" s="743"/>
      <c r="LUW5" s="743"/>
      <c r="LUX5" s="743"/>
      <c r="LUY5" s="743"/>
      <c r="LUZ5" s="743"/>
      <c r="LVA5" s="743"/>
      <c r="LVB5" s="743"/>
      <c r="LVC5" s="743"/>
      <c r="LVD5" s="743"/>
      <c r="LVE5" s="743"/>
      <c r="LVF5" s="743"/>
      <c r="LVG5" s="743"/>
      <c r="LVH5" s="742"/>
      <c r="LVI5" s="743"/>
      <c r="LVJ5" s="743"/>
      <c r="LVK5" s="743"/>
      <c r="LVL5" s="743"/>
      <c r="LVM5" s="743"/>
      <c r="LVN5" s="743"/>
      <c r="LVO5" s="743"/>
      <c r="LVP5" s="743"/>
      <c r="LVQ5" s="743"/>
      <c r="LVR5" s="743"/>
      <c r="LVS5" s="743"/>
      <c r="LVT5" s="743"/>
      <c r="LVU5" s="743"/>
      <c r="LVV5" s="743"/>
      <c r="LVW5" s="743"/>
      <c r="LVX5" s="743"/>
      <c r="LVY5" s="743"/>
      <c r="LVZ5" s="743"/>
      <c r="LWA5" s="743"/>
      <c r="LWB5" s="743"/>
      <c r="LWC5" s="743"/>
      <c r="LWD5" s="743"/>
      <c r="LWE5" s="743"/>
      <c r="LWF5" s="743"/>
      <c r="LWG5" s="743"/>
      <c r="LWH5" s="743"/>
      <c r="LWI5" s="743"/>
      <c r="LWJ5" s="743"/>
      <c r="LWK5" s="743"/>
      <c r="LWL5" s="743"/>
      <c r="LWM5" s="742"/>
      <c r="LWN5" s="743"/>
      <c r="LWO5" s="743"/>
      <c r="LWP5" s="743"/>
      <c r="LWQ5" s="743"/>
      <c r="LWR5" s="743"/>
      <c r="LWS5" s="743"/>
      <c r="LWT5" s="743"/>
      <c r="LWU5" s="743"/>
      <c r="LWV5" s="743"/>
      <c r="LWW5" s="743"/>
      <c r="LWX5" s="743"/>
      <c r="LWY5" s="743"/>
      <c r="LWZ5" s="743"/>
      <c r="LXA5" s="743"/>
      <c r="LXB5" s="743"/>
      <c r="LXC5" s="743"/>
      <c r="LXD5" s="743"/>
      <c r="LXE5" s="743"/>
      <c r="LXF5" s="743"/>
      <c r="LXG5" s="743"/>
      <c r="LXH5" s="743"/>
      <c r="LXI5" s="743"/>
      <c r="LXJ5" s="743"/>
      <c r="LXK5" s="743"/>
      <c r="LXL5" s="743"/>
      <c r="LXM5" s="743"/>
      <c r="LXN5" s="743"/>
      <c r="LXO5" s="743"/>
      <c r="LXP5" s="743"/>
      <c r="LXQ5" s="743"/>
      <c r="LXR5" s="742"/>
      <c r="LXS5" s="743"/>
      <c r="LXT5" s="743"/>
      <c r="LXU5" s="743"/>
      <c r="LXV5" s="743"/>
      <c r="LXW5" s="743"/>
      <c r="LXX5" s="743"/>
      <c r="LXY5" s="743"/>
      <c r="LXZ5" s="743"/>
      <c r="LYA5" s="743"/>
      <c r="LYB5" s="743"/>
      <c r="LYC5" s="743"/>
      <c r="LYD5" s="743"/>
      <c r="LYE5" s="743"/>
      <c r="LYF5" s="743"/>
      <c r="LYG5" s="743"/>
      <c r="LYH5" s="743"/>
      <c r="LYI5" s="743"/>
      <c r="LYJ5" s="743"/>
      <c r="LYK5" s="743"/>
      <c r="LYL5" s="743"/>
      <c r="LYM5" s="743"/>
      <c r="LYN5" s="743"/>
      <c r="LYO5" s="743"/>
      <c r="LYP5" s="743"/>
      <c r="LYQ5" s="743"/>
      <c r="LYR5" s="743"/>
      <c r="LYS5" s="743"/>
      <c r="LYT5" s="743"/>
      <c r="LYU5" s="743"/>
      <c r="LYV5" s="743"/>
      <c r="LYW5" s="742"/>
      <c r="LYX5" s="743"/>
      <c r="LYY5" s="743"/>
      <c r="LYZ5" s="743"/>
      <c r="LZA5" s="743"/>
      <c r="LZB5" s="743"/>
      <c r="LZC5" s="743"/>
      <c r="LZD5" s="743"/>
      <c r="LZE5" s="743"/>
      <c r="LZF5" s="743"/>
      <c r="LZG5" s="743"/>
      <c r="LZH5" s="743"/>
      <c r="LZI5" s="743"/>
      <c r="LZJ5" s="743"/>
      <c r="LZK5" s="743"/>
      <c r="LZL5" s="743"/>
      <c r="LZM5" s="743"/>
      <c r="LZN5" s="743"/>
      <c r="LZO5" s="743"/>
      <c r="LZP5" s="743"/>
      <c r="LZQ5" s="743"/>
      <c r="LZR5" s="743"/>
      <c r="LZS5" s="743"/>
      <c r="LZT5" s="743"/>
      <c r="LZU5" s="743"/>
      <c r="LZV5" s="743"/>
      <c r="LZW5" s="743"/>
      <c r="LZX5" s="743"/>
      <c r="LZY5" s="743"/>
      <c r="LZZ5" s="743"/>
      <c r="MAA5" s="743"/>
      <c r="MAB5" s="742"/>
      <c r="MAC5" s="743"/>
      <c r="MAD5" s="743"/>
      <c r="MAE5" s="743"/>
      <c r="MAF5" s="743"/>
      <c r="MAG5" s="743"/>
      <c r="MAH5" s="743"/>
      <c r="MAI5" s="743"/>
      <c r="MAJ5" s="743"/>
      <c r="MAK5" s="743"/>
      <c r="MAL5" s="743"/>
      <c r="MAM5" s="743"/>
      <c r="MAN5" s="743"/>
      <c r="MAO5" s="743"/>
      <c r="MAP5" s="743"/>
      <c r="MAQ5" s="743"/>
      <c r="MAR5" s="743"/>
      <c r="MAS5" s="743"/>
      <c r="MAT5" s="743"/>
      <c r="MAU5" s="743"/>
      <c r="MAV5" s="743"/>
      <c r="MAW5" s="743"/>
      <c r="MAX5" s="743"/>
      <c r="MAY5" s="743"/>
      <c r="MAZ5" s="743"/>
      <c r="MBA5" s="743"/>
      <c r="MBB5" s="743"/>
      <c r="MBC5" s="743"/>
      <c r="MBD5" s="743"/>
      <c r="MBE5" s="743"/>
      <c r="MBF5" s="743"/>
      <c r="MBG5" s="742"/>
      <c r="MBH5" s="743"/>
      <c r="MBI5" s="743"/>
      <c r="MBJ5" s="743"/>
      <c r="MBK5" s="743"/>
      <c r="MBL5" s="743"/>
      <c r="MBM5" s="743"/>
      <c r="MBN5" s="743"/>
      <c r="MBO5" s="743"/>
      <c r="MBP5" s="743"/>
      <c r="MBQ5" s="743"/>
      <c r="MBR5" s="743"/>
      <c r="MBS5" s="743"/>
      <c r="MBT5" s="743"/>
      <c r="MBU5" s="743"/>
      <c r="MBV5" s="743"/>
      <c r="MBW5" s="743"/>
      <c r="MBX5" s="743"/>
      <c r="MBY5" s="743"/>
      <c r="MBZ5" s="743"/>
      <c r="MCA5" s="743"/>
      <c r="MCB5" s="743"/>
      <c r="MCC5" s="743"/>
      <c r="MCD5" s="743"/>
      <c r="MCE5" s="743"/>
      <c r="MCF5" s="743"/>
      <c r="MCG5" s="743"/>
      <c r="MCH5" s="743"/>
      <c r="MCI5" s="743"/>
      <c r="MCJ5" s="743"/>
      <c r="MCK5" s="743"/>
      <c r="MCL5" s="742"/>
      <c r="MCM5" s="743"/>
      <c r="MCN5" s="743"/>
      <c r="MCO5" s="743"/>
      <c r="MCP5" s="743"/>
      <c r="MCQ5" s="743"/>
      <c r="MCR5" s="743"/>
      <c r="MCS5" s="743"/>
      <c r="MCT5" s="743"/>
      <c r="MCU5" s="743"/>
      <c r="MCV5" s="743"/>
      <c r="MCW5" s="743"/>
      <c r="MCX5" s="743"/>
      <c r="MCY5" s="743"/>
      <c r="MCZ5" s="743"/>
      <c r="MDA5" s="743"/>
      <c r="MDB5" s="743"/>
      <c r="MDC5" s="743"/>
      <c r="MDD5" s="743"/>
      <c r="MDE5" s="743"/>
      <c r="MDF5" s="743"/>
      <c r="MDG5" s="743"/>
      <c r="MDH5" s="743"/>
      <c r="MDI5" s="743"/>
      <c r="MDJ5" s="743"/>
      <c r="MDK5" s="743"/>
      <c r="MDL5" s="743"/>
      <c r="MDM5" s="743"/>
      <c r="MDN5" s="743"/>
      <c r="MDO5" s="743"/>
      <c r="MDP5" s="743"/>
      <c r="MDQ5" s="742"/>
      <c r="MDR5" s="743"/>
      <c r="MDS5" s="743"/>
      <c r="MDT5" s="743"/>
      <c r="MDU5" s="743"/>
      <c r="MDV5" s="743"/>
      <c r="MDW5" s="743"/>
      <c r="MDX5" s="743"/>
      <c r="MDY5" s="743"/>
      <c r="MDZ5" s="743"/>
      <c r="MEA5" s="743"/>
      <c r="MEB5" s="743"/>
      <c r="MEC5" s="743"/>
      <c r="MED5" s="743"/>
      <c r="MEE5" s="743"/>
      <c r="MEF5" s="743"/>
      <c r="MEG5" s="743"/>
      <c r="MEH5" s="743"/>
      <c r="MEI5" s="743"/>
      <c r="MEJ5" s="743"/>
      <c r="MEK5" s="743"/>
      <c r="MEL5" s="743"/>
      <c r="MEM5" s="743"/>
      <c r="MEN5" s="743"/>
      <c r="MEO5" s="743"/>
      <c r="MEP5" s="743"/>
      <c r="MEQ5" s="743"/>
      <c r="MER5" s="743"/>
      <c r="MES5" s="743"/>
      <c r="MET5" s="743"/>
      <c r="MEU5" s="743"/>
      <c r="MEV5" s="742"/>
      <c r="MEW5" s="743"/>
      <c r="MEX5" s="743"/>
      <c r="MEY5" s="743"/>
      <c r="MEZ5" s="743"/>
      <c r="MFA5" s="743"/>
      <c r="MFB5" s="743"/>
      <c r="MFC5" s="743"/>
      <c r="MFD5" s="743"/>
      <c r="MFE5" s="743"/>
      <c r="MFF5" s="743"/>
      <c r="MFG5" s="743"/>
      <c r="MFH5" s="743"/>
      <c r="MFI5" s="743"/>
      <c r="MFJ5" s="743"/>
      <c r="MFK5" s="743"/>
      <c r="MFL5" s="743"/>
      <c r="MFM5" s="743"/>
      <c r="MFN5" s="743"/>
      <c r="MFO5" s="743"/>
      <c r="MFP5" s="743"/>
      <c r="MFQ5" s="743"/>
      <c r="MFR5" s="743"/>
      <c r="MFS5" s="743"/>
      <c r="MFT5" s="743"/>
      <c r="MFU5" s="743"/>
      <c r="MFV5" s="743"/>
      <c r="MFW5" s="743"/>
      <c r="MFX5" s="743"/>
      <c r="MFY5" s="743"/>
      <c r="MFZ5" s="743"/>
      <c r="MGA5" s="742"/>
      <c r="MGB5" s="743"/>
      <c r="MGC5" s="743"/>
      <c r="MGD5" s="743"/>
      <c r="MGE5" s="743"/>
      <c r="MGF5" s="743"/>
      <c r="MGG5" s="743"/>
      <c r="MGH5" s="743"/>
      <c r="MGI5" s="743"/>
      <c r="MGJ5" s="743"/>
      <c r="MGK5" s="743"/>
      <c r="MGL5" s="743"/>
      <c r="MGM5" s="743"/>
      <c r="MGN5" s="743"/>
      <c r="MGO5" s="743"/>
      <c r="MGP5" s="743"/>
      <c r="MGQ5" s="743"/>
      <c r="MGR5" s="743"/>
      <c r="MGS5" s="743"/>
      <c r="MGT5" s="743"/>
      <c r="MGU5" s="743"/>
      <c r="MGV5" s="743"/>
      <c r="MGW5" s="743"/>
      <c r="MGX5" s="743"/>
      <c r="MGY5" s="743"/>
      <c r="MGZ5" s="743"/>
      <c r="MHA5" s="743"/>
      <c r="MHB5" s="743"/>
      <c r="MHC5" s="743"/>
      <c r="MHD5" s="743"/>
      <c r="MHE5" s="743"/>
      <c r="MHF5" s="742"/>
      <c r="MHG5" s="743"/>
      <c r="MHH5" s="743"/>
      <c r="MHI5" s="743"/>
      <c r="MHJ5" s="743"/>
      <c r="MHK5" s="743"/>
      <c r="MHL5" s="743"/>
      <c r="MHM5" s="743"/>
      <c r="MHN5" s="743"/>
      <c r="MHO5" s="743"/>
      <c r="MHP5" s="743"/>
      <c r="MHQ5" s="743"/>
      <c r="MHR5" s="743"/>
      <c r="MHS5" s="743"/>
      <c r="MHT5" s="743"/>
      <c r="MHU5" s="743"/>
      <c r="MHV5" s="743"/>
      <c r="MHW5" s="743"/>
      <c r="MHX5" s="743"/>
      <c r="MHY5" s="743"/>
      <c r="MHZ5" s="743"/>
      <c r="MIA5" s="743"/>
      <c r="MIB5" s="743"/>
      <c r="MIC5" s="743"/>
      <c r="MID5" s="743"/>
      <c r="MIE5" s="743"/>
      <c r="MIF5" s="743"/>
      <c r="MIG5" s="743"/>
      <c r="MIH5" s="743"/>
      <c r="MII5" s="743"/>
      <c r="MIJ5" s="743"/>
      <c r="MIK5" s="742"/>
      <c r="MIL5" s="743"/>
      <c r="MIM5" s="743"/>
      <c r="MIN5" s="743"/>
      <c r="MIO5" s="743"/>
      <c r="MIP5" s="743"/>
      <c r="MIQ5" s="743"/>
      <c r="MIR5" s="743"/>
      <c r="MIS5" s="743"/>
      <c r="MIT5" s="743"/>
      <c r="MIU5" s="743"/>
      <c r="MIV5" s="743"/>
      <c r="MIW5" s="743"/>
      <c r="MIX5" s="743"/>
      <c r="MIY5" s="743"/>
      <c r="MIZ5" s="743"/>
      <c r="MJA5" s="743"/>
      <c r="MJB5" s="743"/>
      <c r="MJC5" s="743"/>
      <c r="MJD5" s="743"/>
      <c r="MJE5" s="743"/>
      <c r="MJF5" s="743"/>
      <c r="MJG5" s="743"/>
      <c r="MJH5" s="743"/>
      <c r="MJI5" s="743"/>
      <c r="MJJ5" s="743"/>
      <c r="MJK5" s="743"/>
      <c r="MJL5" s="743"/>
      <c r="MJM5" s="743"/>
      <c r="MJN5" s="743"/>
      <c r="MJO5" s="743"/>
      <c r="MJP5" s="742"/>
      <c r="MJQ5" s="743"/>
      <c r="MJR5" s="743"/>
      <c r="MJS5" s="743"/>
      <c r="MJT5" s="743"/>
      <c r="MJU5" s="743"/>
      <c r="MJV5" s="743"/>
      <c r="MJW5" s="743"/>
      <c r="MJX5" s="743"/>
      <c r="MJY5" s="743"/>
      <c r="MJZ5" s="743"/>
      <c r="MKA5" s="743"/>
      <c r="MKB5" s="743"/>
      <c r="MKC5" s="743"/>
      <c r="MKD5" s="743"/>
      <c r="MKE5" s="743"/>
      <c r="MKF5" s="743"/>
      <c r="MKG5" s="743"/>
      <c r="MKH5" s="743"/>
      <c r="MKI5" s="743"/>
      <c r="MKJ5" s="743"/>
      <c r="MKK5" s="743"/>
      <c r="MKL5" s="743"/>
      <c r="MKM5" s="743"/>
      <c r="MKN5" s="743"/>
      <c r="MKO5" s="743"/>
      <c r="MKP5" s="743"/>
      <c r="MKQ5" s="743"/>
      <c r="MKR5" s="743"/>
      <c r="MKS5" s="743"/>
      <c r="MKT5" s="743"/>
      <c r="MKU5" s="742"/>
      <c r="MKV5" s="743"/>
      <c r="MKW5" s="743"/>
      <c r="MKX5" s="743"/>
      <c r="MKY5" s="743"/>
      <c r="MKZ5" s="743"/>
      <c r="MLA5" s="743"/>
      <c r="MLB5" s="743"/>
      <c r="MLC5" s="743"/>
      <c r="MLD5" s="743"/>
      <c r="MLE5" s="743"/>
      <c r="MLF5" s="743"/>
      <c r="MLG5" s="743"/>
      <c r="MLH5" s="743"/>
      <c r="MLI5" s="743"/>
      <c r="MLJ5" s="743"/>
      <c r="MLK5" s="743"/>
      <c r="MLL5" s="743"/>
      <c r="MLM5" s="743"/>
      <c r="MLN5" s="743"/>
      <c r="MLO5" s="743"/>
      <c r="MLP5" s="743"/>
      <c r="MLQ5" s="743"/>
      <c r="MLR5" s="743"/>
      <c r="MLS5" s="743"/>
      <c r="MLT5" s="743"/>
      <c r="MLU5" s="743"/>
      <c r="MLV5" s="743"/>
      <c r="MLW5" s="743"/>
      <c r="MLX5" s="743"/>
      <c r="MLY5" s="743"/>
      <c r="MLZ5" s="742"/>
      <c r="MMA5" s="743"/>
      <c r="MMB5" s="743"/>
      <c r="MMC5" s="743"/>
      <c r="MMD5" s="743"/>
      <c r="MME5" s="743"/>
      <c r="MMF5" s="743"/>
      <c r="MMG5" s="743"/>
      <c r="MMH5" s="743"/>
      <c r="MMI5" s="743"/>
      <c r="MMJ5" s="743"/>
      <c r="MMK5" s="743"/>
      <c r="MML5" s="743"/>
      <c r="MMM5" s="743"/>
      <c r="MMN5" s="743"/>
      <c r="MMO5" s="743"/>
      <c r="MMP5" s="743"/>
      <c r="MMQ5" s="743"/>
      <c r="MMR5" s="743"/>
      <c r="MMS5" s="743"/>
      <c r="MMT5" s="743"/>
      <c r="MMU5" s="743"/>
      <c r="MMV5" s="743"/>
      <c r="MMW5" s="743"/>
      <c r="MMX5" s="743"/>
      <c r="MMY5" s="743"/>
      <c r="MMZ5" s="743"/>
      <c r="MNA5" s="743"/>
      <c r="MNB5" s="743"/>
      <c r="MNC5" s="743"/>
      <c r="MND5" s="743"/>
      <c r="MNE5" s="742"/>
      <c r="MNF5" s="743"/>
      <c r="MNG5" s="743"/>
      <c r="MNH5" s="743"/>
      <c r="MNI5" s="743"/>
      <c r="MNJ5" s="743"/>
      <c r="MNK5" s="743"/>
      <c r="MNL5" s="743"/>
      <c r="MNM5" s="743"/>
      <c r="MNN5" s="743"/>
      <c r="MNO5" s="743"/>
      <c r="MNP5" s="743"/>
      <c r="MNQ5" s="743"/>
      <c r="MNR5" s="743"/>
      <c r="MNS5" s="743"/>
      <c r="MNT5" s="743"/>
      <c r="MNU5" s="743"/>
      <c r="MNV5" s="743"/>
      <c r="MNW5" s="743"/>
      <c r="MNX5" s="743"/>
      <c r="MNY5" s="743"/>
      <c r="MNZ5" s="743"/>
      <c r="MOA5" s="743"/>
      <c r="MOB5" s="743"/>
      <c r="MOC5" s="743"/>
      <c r="MOD5" s="743"/>
      <c r="MOE5" s="743"/>
      <c r="MOF5" s="743"/>
      <c r="MOG5" s="743"/>
      <c r="MOH5" s="743"/>
      <c r="MOI5" s="743"/>
      <c r="MOJ5" s="742"/>
      <c r="MOK5" s="743"/>
      <c r="MOL5" s="743"/>
      <c r="MOM5" s="743"/>
      <c r="MON5" s="743"/>
      <c r="MOO5" s="743"/>
      <c r="MOP5" s="743"/>
      <c r="MOQ5" s="743"/>
      <c r="MOR5" s="743"/>
      <c r="MOS5" s="743"/>
      <c r="MOT5" s="743"/>
      <c r="MOU5" s="743"/>
      <c r="MOV5" s="743"/>
      <c r="MOW5" s="743"/>
      <c r="MOX5" s="743"/>
      <c r="MOY5" s="743"/>
      <c r="MOZ5" s="743"/>
      <c r="MPA5" s="743"/>
      <c r="MPB5" s="743"/>
      <c r="MPC5" s="743"/>
      <c r="MPD5" s="743"/>
      <c r="MPE5" s="743"/>
      <c r="MPF5" s="743"/>
      <c r="MPG5" s="743"/>
      <c r="MPH5" s="743"/>
      <c r="MPI5" s="743"/>
      <c r="MPJ5" s="743"/>
      <c r="MPK5" s="743"/>
      <c r="MPL5" s="743"/>
      <c r="MPM5" s="743"/>
      <c r="MPN5" s="743"/>
      <c r="MPO5" s="742"/>
      <c r="MPP5" s="743"/>
      <c r="MPQ5" s="743"/>
      <c r="MPR5" s="743"/>
      <c r="MPS5" s="743"/>
      <c r="MPT5" s="743"/>
      <c r="MPU5" s="743"/>
      <c r="MPV5" s="743"/>
      <c r="MPW5" s="743"/>
      <c r="MPX5" s="743"/>
      <c r="MPY5" s="743"/>
      <c r="MPZ5" s="743"/>
      <c r="MQA5" s="743"/>
      <c r="MQB5" s="743"/>
      <c r="MQC5" s="743"/>
      <c r="MQD5" s="743"/>
      <c r="MQE5" s="743"/>
      <c r="MQF5" s="743"/>
      <c r="MQG5" s="743"/>
      <c r="MQH5" s="743"/>
      <c r="MQI5" s="743"/>
      <c r="MQJ5" s="743"/>
      <c r="MQK5" s="743"/>
      <c r="MQL5" s="743"/>
      <c r="MQM5" s="743"/>
      <c r="MQN5" s="743"/>
      <c r="MQO5" s="743"/>
      <c r="MQP5" s="743"/>
      <c r="MQQ5" s="743"/>
      <c r="MQR5" s="743"/>
      <c r="MQS5" s="743"/>
      <c r="MQT5" s="742"/>
      <c r="MQU5" s="743"/>
      <c r="MQV5" s="743"/>
      <c r="MQW5" s="743"/>
      <c r="MQX5" s="743"/>
      <c r="MQY5" s="743"/>
      <c r="MQZ5" s="743"/>
      <c r="MRA5" s="743"/>
      <c r="MRB5" s="743"/>
      <c r="MRC5" s="743"/>
      <c r="MRD5" s="743"/>
      <c r="MRE5" s="743"/>
      <c r="MRF5" s="743"/>
      <c r="MRG5" s="743"/>
      <c r="MRH5" s="743"/>
      <c r="MRI5" s="743"/>
      <c r="MRJ5" s="743"/>
      <c r="MRK5" s="743"/>
      <c r="MRL5" s="743"/>
      <c r="MRM5" s="743"/>
      <c r="MRN5" s="743"/>
      <c r="MRO5" s="743"/>
      <c r="MRP5" s="743"/>
      <c r="MRQ5" s="743"/>
      <c r="MRR5" s="743"/>
      <c r="MRS5" s="743"/>
      <c r="MRT5" s="743"/>
      <c r="MRU5" s="743"/>
      <c r="MRV5" s="743"/>
      <c r="MRW5" s="743"/>
      <c r="MRX5" s="743"/>
      <c r="MRY5" s="742"/>
      <c r="MRZ5" s="743"/>
      <c r="MSA5" s="743"/>
      <c r="MSB5" s="743"/>
      <c r="MSC5" s="743"/>
      <c r="MSD5" s="743"/>
      <c r="MSE5" s="743"/>
      <c r="MSF5" s="743"/>
      <c r="MSG5" s="743"/>
      <c r="MSH5" s="743"/>
      <c r="MSI5" s="743"/>
      <c r="MSJ5" s="743"/>
      <c r="MSK5" s="743"/>
      <c r="MSL5" s="743"/>
      <c r="MSM5" s="743"/>
      <c r="MSN5" s="743"/>
      <c r="MSO5" s="743"/>
      <c r="MSP5" s="743"/>
      <c r="MSQ5" s="743"/>
      <c r="MSR5" s="743"/>
      <c r="MSS5" s="743"/>
      <c r="MST5" s="743"/>
      <c r="MSU5" s="743"/>
      <c r="MSV5" s="743"/>
      <c r="MSW5" s="743"/>
      <c r="MSX5" s="743"/>
      <c r="MSY5" s="743"/>
      <c r="MSZ5" s="743"/>
      <c r="MTA5" s="743"/>
      <c r="MTB5" s="743"/>
      <c r="MTC5" s="743"/>
      <c r="MTD5" s="742"/>
      <c r="MTE5" s="743"/>
      <c r="MTF5" s="743"/>
      <c r="MTG5" s="743"/>
      <c r="MTH5" s="743"/>
      <c r="MTI5" s="743"/>
      <c r="MTJ5" s="743"/>
      <c r="MTK5" s="743"/>
      <c r="MTL5" s="743"/>
      <c r="MTM5" s="743"/>
      <c r="MTN5" s="743"/>
      <c r="MTO5" s="743"/>
      <c r="MTP5" s="743"/>
      <c r="MTQ5" s="743"/>
      <c r="MTR5" s="743"/>
      <c r="MTS5" s="743"/>
      <c r="MTT5" s="743"/>
      <c r="MTU5" s="743"/>
      <c r="MTV5" s="743"/>
      <c r="MTW5" s="743"/>
      <c r="MTX5" s="743"/>
      <c r="MTY5" s="743"/>
      <c r="MTZ5" s="743"/>
      <c r="MUA5" s="743"/>
      <c r="MUB5" s="743"/>
      <c r="MUC5" s="743"/>
      <c r="MUD5" s="743"/>
      <c r="MUE5" s="743"/>
      <c r="MUF5" s="743"/>
      <c r="MUG5" s="743"/>
      <c r="MUH5" s="743"/>
      <c r="MUI5" s="742"/>
      <c r="MUJ5" s="743"/>
      <c r="MUK5" s="743"/>
      <c r="MUL5" s="743"/>
      <c r="MUM5" s="743"/>
      <c r="MUN5" s="743"/>
      <c r="MUO5" s="743"/>
      <c r="MUP5" s="743"/>
      <c r="MUQ5" s="743"/>
      <c r="MUR5" s="743"/>
      <c r="MUS5" s="743"/>
      <c r="MUT5" s="743"/>
      <c r="MUU5" s="743"/>
      <c r="MUV5" s="743"/>
      <c r="MUW5" s="743"/>
      <c r="MUX5" s="743"/>
      <c r="MUY5" s="743"/>
      <c r="MUZ5" s="743"/>
      <c r="MVA5" s="743"/>
      <c r="MVB5" s="743"/>
      <c r="MVC5" s="743"/>
      <c r="MVD5" s="743"/>
      <c r="MVE5" s="743"/>
      <c r="MVF5" s="743"/>
      <c r="MVG5" s="743"/>
      <c r="MVH5" s="743"/>
      <c r="MVI5" s="743"/>
      <c r="MVJ5" s="743"/>
      <c r="MVK5" s="743"/>
      <c r="MVL5" s="743"/>
      <c r="MVM5" s="743"/>
      <c r="MVN5" s="742"/>
      <c r="MVO5" s="743"/>
      <c r="MVP5" s="743"/>
      <c r="MVQ5" s="743"/>
      <c r="MVR5" s="743"/>
      <c r="MVS5" s="743"/>
      <c r="MVT5" s="743"/>
      <c r="MVU5" s="743"/>
      <c r="MVV5" s="743"/>
      <c r="MVW5" s="743"/>
      <c r="MVX5" s="743"/>
      <c r="MVY5" s="743"/>
      <c r="MVZ5" s="743"/>
      <c r="MWA5" s="743"/>
      <c r="MWB5" s="743"/>
      <c r="MWC5" s="743"/>
      <c r="MWD5" s="743"/>
      <c r="MWE5" s="743"/>
      <c r="MWF5" s="743"/>
      <c r="MWG5" s="743"/>
      <c r="MWH5" s="743"/>
      <c r="MWI5" s="743"/>
      <c r="MWJ5" s="743"/>
      <c r="MWK5" s="743"/>
      <c r="MWL5" s="743"/>
      <c r="MWM5" s="743"/>
      <c r="MWN5" s="743"/>
      <c r="MWO5" s="743"/>
      <c r="MWP5" s="743"/>
      <c r="MWQ5" s="743"/>
      <c r="MWR5" s="743"/>
      <c r="MWS5" s="742"/>
      <c r="MWT5" s="743"/>
      <c r="MWU5" s="743"/>
      <c r="MWV5" s="743"/>
      <c r="MWW5" s="743"/>
      <c r="MWX5" s="743"/>
      <c r="MWY5" s="743"/>
      <c r="MWZ5" s="743"/>
      <c r="MXA5" s="743"/>
      <c r="MXB5" s="743"/>
      <c r="MXC5" s="743"/>
      <c r="MXD5" s="743"/>
      <c r="MXE5" s="743"/>
      <c r="MXF5" s="743"/>
      <c r="MXG5" s="743"/>
      <c r="MXH5" s="743"/>
      <c r="MXI5" s="743"/>
      <c r="MXJ5" s="743"/>
      <c r="MXK5" s="743"/>
      <c r="MXL5" s="743"/>
      <c r="MXM5" s="743"/>
      <c r="MXN5" s="743"/>
      <c r="MXO5" s="743"/>
      <c r="MXP5" s="743"/>
      <c r="MXQ5" s="743"/>
      <c r="MXR5" s="743"/>
      <c r="MXS5" s="743"/>
      <c r="MXT5" s="743"/>
      <c r="MXU5" s="743"/>
      <c r="MXV5" s="743"/>
      <c r="MXW5" s="743"/>
      <c r="MXX5" s="742"/>
      <c r="MXY5" s="743"/>
      <c r="MXZ5" s="743"/>
      <c r="MYA5" s="743"/>
      <c r="MYB5" s="743"/>
      <c r="MYC5" s="743"/>
      <c r="MYD5" s="743"/>
      <c r="MYE5" s="743"/>
      <c r="MYF5" s="743"/>
      <c r="MYG5" s="743"/>
      <c r="MYH5" s="743"/>
      <c r="MYI5" s="743"/>
      <c r="MYJ5" s="743"/>
      <c r="MYK5" s="743"/>
      <c r="MYL5" s="743"/>
      <c r="MYM5" s="743"/>
      <c r="MYN5" s="743"/>
      <c r="MYO5" s="743"/>
      <c r="MYP5" s="743"/>
      <c r="MYQ5" s="743"/>
      <c r="MYR5" s="743"/>
      <c r="MYS5" s="743"/>
      <c r="MYT5" s="743"/>
      <c r="MYU5" s="743"/>
      <c r="MYV5" s="743"/>
      <c r="MYW5" s="743"/>
      <c r="MYX5" s="743"/>
      <c r="MYY5" s="743"/>
      <c r="MYZ5" s="743"/>
      <c r="MZA5" s="743"/>
      <c r="MZB5" s="743"/>
      <c r="MZC5" s="742"/>
      <c r="MZD5" s="743"/>
      <c r="MZE5" s="743"/>
      <c r="MZF5" s="743"/>
      <c r="MZG5" s="743"/>
      <c r="MZH5" s="743"/>
      <c r="MZI5" s="743"/>
      <c r="MZJ5" s="743"/>
      <c r="MZK5" s="743"/>
      <c r="MZL5" s="743"/>
      <c r="MZM5" s="743"/>
      <c r="MZN5" s="743"/>
      <c r="MZO5" s="743"/>
      <c r="MZP5" s="743"/>
      <c r="MZQ5" s="743"/>
      <c r="MZR5" s="743"/>
      <c r="MZS5" s="743"/>
      <c r="MZT5" s="743"/>
      <c r="MZU5" s="743"/>
      <c r="MZV5" s="743"/>
      <c r="MZW5" s="743"/>
      <c r="MZX5" s="743"/>
      <c r="MZY5" s="743"/>
      <c r="MZZ5" s="743"/>
      <c r="NAA5" s="743"/>
      <c r="NAB5" s="743"/>
      <c r="NAC5" s="743"/>
      <c r="NAD5" s="743"/>
      <c r="NAE5" s="743"/>
      <c r="NAF5" s="743"/>
      <c r="NAG5" s="743"/>
      <c r="NAH5" s="742"/>
      <c r="NAI5" s="743"/>
      <c r="NAJ5" s="743"/>
      <c r="NAK5" s="743"/>
      <c r="NAL5" s="743"/>
      <c r="NAM5" s="743"/>
      <c r="NAN5" s="743"/>
      <c r="NAO5" s="743"/>
      <c r="NAP5" s="743"/>
      <c r="NAQ5" s="743"/>
      <c r="NAR5" s="743"/>
      <c r="NAS5" s="743"/>
      <c r="NAT5" s="743"/>
      <c r="NAU5" s="743"/>
      <c r="NAV5" s="743"/>
      <c r="NAW5" s="743"/>
      <c r="NAX5" s="743"/>
      <c r="NAY5" s="743"/>
      <c r="NAZ5" s="743"/>
      <c r="NBA5" s="743"/>
      <c r="NBB5" s="743"/>
      <c r="NBC5" s="743"/>
      <c r="NBD5" s="743"/>
      <c r="NBE5" s="743"/>
      <c r="NBF5" s="743"/>
      <c r="NBG5" s="743"/>
      <c r="NBH5" s="743"/>
      <c r="NBI5" s="743"/>
      <c r="NBJ5" s="743"/>
      <c r="NBK5" s="743"/>
      <c r="NBL5" s="743"/>
      <c r="NBM5" s="742"/>
      <c r="NBN5" s="743"/>
      <c r="NBO5" s="743"/>
      <c r="NBP5" s="743"/>
      <c r="NBQ5" s="743"/>
      <c r="NBR5" s="743"/>
      <c r="NBS5" s="743"/>
      <c r="NBT5" s="743"/>
      <c r="NBU5" s="743"/>
      <c r="NBV5" s="743"/>
      <c r="NBW5" s="743"/>
      <c r="NBX5" s="743"/>
      <c r="NBY5" s="743"/>
      <c r="NBZ5" s="743"/>
      <c r="NCA5" s="743"/>
      <c r="NCB5" s="743"/>
      <c r="NCC5" s="743"/>
      <c r="NCD5" s="743"/>
      <c r="NCE5" s="743"/>
      <c r="NCF5" s="743"/>
      <c r="NCG5" s="743"/>
      <c r="NCH5" s="743"/>
      <c r="NCI5" s="743"/>
      <c r="NCJ5" s="743"/>
      <c r="NCK5" s="743"/>
      <c r="NCL5" s="743"/>
      <c r="NCM5" s="743"/>
      <c r="NCN5" s="743"/>
      <c r="NCO5" s="743"/>
      <c r="NCP5" s="743"/>
      <c r="NCQ5" s="743"/>
      <c r="NCR5" s="742"/>
      <c r="NCS5" s="743"/>
      <c r="NCT5" s="743"/>
      <c r="NCU5" s="743"/>
      <c r="NCV5" s="743"/>
      <c r="NCW5" s="743"/>
      <c r="NCX5" s="743"/>
      <c r="NCY5" s="743"/>
      <c r="NCZ5" s="743"/>
      <c r="NDA5" s="743"/>
      <c r="NDB5" s="743"/>
      <c r="NDC5" s="743"/>
      <c r="NDD5" s="743"/>
      <c r="NDE5" s="743"/>
      <c r="NDF5" s="743"/>
      <c r="NDG5" s="743"/>
      <c r="NDH5" s="743"/>
      <c r="NDI5" s="743"/>
      <c r="NDJ5" s="743"/>
      <c r="NDK5" s="743"/>
      <c r="NDL5" s="743"/>
      <c r="NDM5" s="743"/>
      <c r="NDN5" s="743"/>
      <c r="NDO5" s="743"/>
      <c r="NDP5" s="743"/>
      <c r="NDQ5" s="743"/>
      <c r="NDR5" s="743"/>
      <c r="NDS5" s="743"/>
      <c r="NDT5" s="743"/>
      <c r="NDU5" s="743"/>
      <c r="NDV5" s="743"/>
      <c r="NDW5" s="742"/>
      <c r="NDX5" s="743"/>
      <c r="NDY5" s="743"/>
      <c r="NDZ5" s="743"/>
      <c r="NEA5" s="743"/>
      <c r="NEB5" s="743"/>
      <c r="NEC5" s="743"/>
      <c r="NED5" s="743"/>
      <c r="NEE5" s="743"/>
      <c r="NEF5" s="743"/>
      <c r="NEG5" s="743"/>
      <c r="NEH5" s="743"/>
      <c r="NEI5" s="743"/>
      <c r="NEJ5" s="743"/>
      <c r="NEK5" s="743"/>
      <c r="NEL5" s="743"/>
      <c r="NEM5" s="743"/>
      <c r="NEN5" s="743"/>
      <c r="NEO5" s="743"/>
      <c r="NEP5" s="743"/>
      <c r="NEQ5" s="743"/>
      <c r="NER5" s="743"/>
      <c r="NES5" s="743"/>
      <c r="NET5" s="743"/>
      <c r="NEU5" s="743"/>
      <c r="NEV5" s="743"/>
      <c r="NEW5" s="743"/>
      <c r="NEX5" s="743"/>
      <c r="NEY5" s="743"/>
      <c r="NEZ5" s="743"/>
      <c r="NFA5" s="743"/>
      <c r="NFB5" s="742"/>
      <c r="NFC5" s="743"/>
      <c r="NFD5" s="743"/>
      <c r="NFE5" s="743"/>
      <c r="NFF5" s="743"/>
      <c r="NFG5" s="743"/>
      <c r="NFH5" s="743"/>
      <c r="NFI5" s="743"/>
      <c r="NFJ5" s="743"/>
      <c r="NFK5" s="743"/>
      <c r="NFL5" s="743"/>
      <c r="NFM5" s="743"/>
      <c r="NFN5" s="743"/>
      <c r="NFO5" s="743"/>
      <c r="NFP5" s="743"/>
      <c r="NFQ5" s="743"/>
      <c r="NFR5" s="743"/>
      <c r="NFS5" s="743"/>
      <c r="NFT5" s="743"/>
      <c r="NFU5" s="743"/>
      <c r="NFV5" s="743"/>
      <c r="NFW5" s="743"/>
      <c r="NFX5" s="743"/>
      <c r="NFY5" s="743"/>
      <c r="NFZ5" s="743"/>
      <c r="NGA5" s="743"/>
      <c r="NGB5" s="743"/>
      <c r="NGC5" s="743"/>
      <c r="NGD5" s="743"/>
      <c r="NGE5" s="743"/>
      <c r="NGF5" s="743"/>
      <c r="NGG5" s="742"/>
      <c r="NGH5" s="743"/>
      <c r="NGI5" s="743"/>
      <c r="NGJ5" s="743"/>
      <c r="NGK5" s="743"/>
      <c r="NGL5" s="743"/>
      <c r="NGM5" s="743"/>
      <c r="NGN5" s="743"/>
      <c r="NGO5" s="743"/>
      <c r="NGP5" s="743"/>
      <c r="NGQ5" s="743"/>
      <c r="NGR5" s="743"/>
      <c r="NGS5" s="743"/>
      <c r="NGT5" s="743"/>
      <c r="NGU5" s="743"/>
      <c r="NGV5" s="743"/>
      <c r="NGW5" s="743"/>
      <c r="NGX5" s="743"/>
      <c r="NGY5" s="743"/>
      <c r="NGZ5" s="743"/>
      <c r="NHA5" s="743"/>
      <c r="NHB5" s="743"/>
      <c r="NHC5" s="743"/>
      <c r="NHD5" s="743"/>
      <c r="NHE5" s="743"/>
      <c r="NHF5" s="743"/>
      <c r="NHG5" s="743"/>
      <c r="NHH5" s="743"/>
      <c r="NHI5" s="743"/>
      <c r="NHJ5" s="743"/>
      <c r="NHK5" s="743"/>
      <c r="NHL5" s="742"/>
      <c r="NHM5" s="743"/>
      <c r="NHN5" s="743"/>
      <c r="NHO5" s="743"/>
      <c r="NHP5" s="743"/>
      <c r="NHQ5" s="743"/>
      <c r="NHR5" s="743"/>
      <c r="NHS5" s="743"/>
      <c r="NHT5" s="743"/>
      <c r="NHU5" s="743"/>
      <c r="NHV5" s="743"/>
      <c r="NHW5" s="743"/>
      <c r="NHX5" s="743"/>
      <c r="NHY5" s="743"/>
      <c r="NHZ5" s="743"/>
      <c r="NIA5" s="743"/>
      <c r="NIB5" s="743"/>
      <c r="NIC5" s="743"/>
      <c r="NID5" s="743"/>
      <c r="NIE5" s="743"/>
      <c r="NIF5" s="743"/>
      <c r="NIG5" s="743"/>
      <c r="NIH5" s="743"/>
      <c r="NII5" s="743"/>
      <c r="NIJ5" s="743"/>
      <c r="NIK5" s="743"/>
      <c r="NIL5" s="743"/>
      <c r="NIM5" s="743"/>
      <c r="NIN5" s="743"/>
      <c r="NIO5" s="743"/>
      <c r="NIP5" s="743"/>
      <c r="NIQ5" s="742"/>
      <c r="NIR5" s="743"/>
      <c r="NIS5" s="743"/>
      <c r="NIT5" s="743"/>
      <c r="NIU5" s="743"/>
      <c r="NIV5" s="743"/>
      <c r="NIW5" s="743"/>
      <c r="NIX5" s="743"/>
      <c r="NIY5" s="743"/>
      <c r="NIZ5" s="743"/>
      <c r="NJA5" s="743"/>
      <c r="NJB5" s="743"/>
      <c r="NJC5" s="743"/>
      <c r="NJD5" s="743"/>
      <c r="NJE5" s="743"/>
      <c r="NJF5" s="743"/>
      <c r="NJG5" s="743"/>
      <c r="NJH5" s="743"/>
      <c r="NJI5" s="743"/>
      <c r="NJJ5" s="743"/>
      <c r="NJK5" s="743"/>
      <c r="NJL5" s="743"/>
      <c r="NJM5" s="743"/>
      <c r="NJN5" s="743"/>
      <c r="NJO5" s="743"/>
      <c r="NJP5" s="743"/>
      <c r="NJQ5" s="743"/>
      <c r="NJR5" s="743"/>
      <c r="NJS5" s="743"/>
      <c r="NJT5" s="743"/>
      <c r="NJU5" s="743"/>
      <c r="NJV5" s="742"/>
      <c r="NJW5" s="743"/>
      <c r="NJX5" s="743"/>
      <c r="NJY5" s="743"/>
      <c r="NJZ5" s="743"/>
      <c r="NKA5" s="743"/>
      <c r="NKB5" s="743"/>
      <c r="NKC5" s="743"/>
      <c r="NKD5" s="743"/>
      <c r="NKE5" s="743"/>
      <c r="NKF5" s="743"/>
      <c r="NKG5" s="743"/>
      <c r="NKH5" s="743"/>
      <c r="NKI5" s="743"/>
      <c r="NKJ5" s="743"/>
      <c r="NKK5" s="743"/>
      <c r="NKL5" s="743"/>
      <c r="NKM5" s="743"/>
      <c r="NKN5" s="743"/>
      <c r="NKO5" s="743"/>
      <c r="NKP5" s="743"/>
      <c r="NKQ5" s="743"/>
      <c r="NKR5" s="743"/>
      <c r="NKS5" s="743"/>
      <c r="NKT5" s="743"/>
      <c r="NKU5" s="743"/>
      <c r="NKV5" s="743"/>
      <c r="NKW5" s="743"/>
      <c r="NKX5" s="743"/>
      <c r="NKY5" s="743"/>
      <c r="NKZ5" s="743"/>
      <c r="NLA5" s="742"/>
      <c r="NLB5" s="743"/>
      <c r="NLC5" s="743"/>
      <c r="NLD5" s="743"/>
      <c r="NLE5" s="743"/>
      <c r="NLF5" s="743"/>
      <c r="NLG5" s="743"/>
      <c r="NLH5" s="743"/>
      <c r="NLI5" s="743"/>
      <c r="NLJ5" s="743"/>
      <c r="NLK5" s="743"/>
      <c r="NLL5" s="743"/>
      <c r="NLM5" s="743"/>
      <c r="NLN5" s="743"/>
      <c r="NLO5" s="743"/>
      <c r="NLP5" s="743"/>
      <c r="NLQ5" s="743"/>
      <c r="NLR5" s="743"/>
      <c r="NLS5" s="743"/>
      <c r="NLT5" s="743"/>
      <c r="NLU5" s="743"/>
      <c r="NLV5" s="743"/>
      <c r="NLW5" s="743"/>
      <c r="NLX5" s="743"/>
      <c r="NLY5" s="743"/>
      <c r="NLZ5" s="743"/>
      <c r="NMA5" s="743"/>
      <c r="NMB5" s="743"/>
      <c r="NMC5" s="743"/>
      <c r="NMD5" s="743"/>
      <c r="NME5" s="743"/>
      <c r="NMF5" s="742"/>
      <c r="NMG5" s="743"/>
      <c r="NMH5" s="743"/>
      <c r="NMI5" s="743"/>
      <c r="NMJ5" s="743"/>
      <c r="NMK5" s="743"/>
      <c r="NML5" s="743"/>
      <c r="NMM5" s="743"/>
      <c r="NMN5" s="743"/>
      <c r="NMO5" s="743"/>
      <c r="NMP5" s="743"/>
      <c r="NMQ5" s="743"/>
      <c r="NMR5" s="743"/>
      <c r="NMS5" s="743"/>
      <c r="NMT5" s="743"/>
      <c r="NMU5" s="743"/>
      <c r="NMV5" s="743"/>
      <c r="NMW5" s="743"/>
      <c r="NMX5" s="743"/>
      <c r="NMY5" s="743"/>
      <c r="NMZ5" s="743"/>
      <c r="NNA5" s="743"/>
      <c r="NNB5" s="743"/>
      <c r="NNC5" s="743"/>
      <c r="NND5" s="743"/>
      <c r="NNE5" s="743"/>
      <c r="NNF5" s="743"/>
      <c r="NNG5" s="743"/>
      <c r="NNH5" s="743"/>
      <c r="NNI5" s="743"/>
      <c r="NNJ5" s="743"/>
      <c r="NNK5" s="742"/>
      <c r="NNL5" s="743"/>
      <c r="NNM5" s="743"/>
      <c r="NNN5" s="743"/>
      <c r="NNO5" s="743"/>
      <c r="NNP5" s="743"/>
      <c r="NNQ5" s="743"/>
      <c r="NNR5" s="743"/>
      <c r="NNS5" s="743"/>
      <c r="NNT5" s="743"/>
      <c r="NNU5" s="743"/>
      <c r="NNV5" s="743"/>
      <c r="NNW5" s="743"/>
      <c r="NNX5" s="743"/>
      <c r="NNY5" s="743"/>
      <c r="NNZ5" s="743"/>
      <c r="NOA5" s="743"/>
      <c r="NOB5" s="743"/>
      <c r="NOC5" s="743"/>
      <c r="NOD5" s="743"/>
      <c r="NOE5" s="743"/>
      <c r="NOF5" s="743"/>
      <c r="NOG5" s="743"/>
      <c r="NOH5" s="743"/>
      <c r="NOI5" s="743"/>
      <c r="NOJ5" s="743"/>
      <c r="NOK5" s="743"/>
      <c r="NOL5" s="743"/>
      <c r="NOM5" s="743"/>
      <c r="NON5" s="743"/>
      <c r="NOO5" s="743"/>
      <c r="NOP5" s="742"/>
      <c r="NOQ5" s="743"/>
      <c r="NOR5" s="743"/>
      <c r="NOS5" s="743"/>
      <c r="NOT5" s="743"/>
      <c r="NOU5" s="743"/>
      <c r="NOV5" s="743"/>
      <c r="NOW5" s="743"/>
      <c r="NOX5" s="743"/>
      <c r="NOY5" s="743"/>
      <c r="NOZ5" s="743"/>
      <c r="NPA5" s="743"/>
      <c r="NPB5" s="743"/>
      <c r="NPC5" s="743"/>
      <c r="NPD5" s="743"/>
      <c r="NPE5" s="743"/>
      <c r="NPF5" s="743"/>
      <c r="NPG5" s="743"/>
      <c r="NPH5" s="743"/>
      <c r="NPI5" s="743"/>
      <c r="NPJ5" s="743"/>
      <c r="NPK5" s="743"/>
      <c r="NPL5" s="743"/>
      <c r="NPM5" s="743"/>
      <c r="NPN5" s="743"/>
      <c r="NPO5" s="743"/>
      <c r="NPP5" s="743"/>
      <c r="NPQ5" s="743"/>
      <c r="NPR5" s="743"/>
      <c r="NPS5" s="743"/>
      <c r="NPT5" s="743"/>
      <c r="NPU5" s="742"/>
      <c r="NPV5" s="743"/>
      <c r="NPW5" s="743"/>
      <c r="NPX5" s="743"/>
      <c r="NPY5" s="743"/>
      <c r="NPZ5" s="743"/>
      <c r="NQA5" s="743"/>
      <c r="NQB5" s="743"/>
      <c r="NQC5" s="743"/>
      <c r="NQD5" s="743"/>
      <c r="NQE5" s="743"/>
      <c r="NQF5" s="743"/>
      <c r="NQG5" s="743"/>
      <c r="NQH5" s="743"/>
      <c r="NQI5" s="743"/>
      <c r="NQJ5" s="743"/>
      <c r="NQK5" s="743"/>
      <c r="NQL5" s="743"/>
      <c r="NQM5" s="743"/>
      <c r="NQN5" s="743"/>
      <c r="NQO5" s="743"/>
      <c r="NQP5" s="743"/>
      <c r="NQQ5" s="743"/>
      <c r="NQR5" s="743"/>
      <c r="NQS5" s="743"/>
      <c r="NQT5" s="743"/>
      <c r="NQU5" s="743"/>
      <c r="NQV5" s="743"/>
      <c r="NQW5" s="743"/>
      <c r="NQX5" s="743"/>
      <c r="NQY5" s="743"/>
      <c r="NQZ5" s="742"/>
      <c r="NRA5" s="743"/>
      <c r="NRB5" s="743"/>
      <c r="NRC5" s="743"/>
      <c r="NRD5" s="743"/>
      <c r="NRE5" s="743"/>
      <c r="NRF5" s="743"/>
      <c r="NRG5" s="743"/>
      <c r="NRH5" s="743"/>
      <c r="NRI5" s="743"/>
      <c r="NRJ5" s="743"/>
      <c r="NRK5" s="743"/>
      <c r="NRL5" s="743"/>
      <c r="NRM5" s="743"/>
      <c r="NRN5" s="743"/>
      <c r="NRO5" s="743"/>
      <c r="NRP5" s="743"/>
      <c r="NRQ5" s="743"/>
      <c r="NRR5" s="743"/>
      <c r="NRS5" s="743"/>
      <c r="NRT5" s="743"/>
      <c r="NRU5" s="743"/>
      <c r="NRV5" s="743"/>
      <c r="NRW5" s="743"/>
      <c r="NRX5" s="743"/>
      <c r="NRY5" s="743"/>
      <c r="NRZ5" s="743"/>
      <c r="NSA5" s="743"/>
      <c r="NSB5" s="743"/>
      <c r="NSC5" s="743"/>
      <c r="NSD5" s="743"/>
      <c r="NSE5" s="742"/>
      <c r="NSF5" s="743"/>
      <c r="NSG5" s="743"/>
      <c r="NSH5" s="743"/>
      <c r="NSI5" s="743"/>
      <c r="NSJ5" s="743"/>
      <c r="NSK5" s="743"/>
      <c r="NSL5" s="743"/>
      <c r="NSM5" s="743"/>
      <c r="NSN5" s="743"/>
      <c r="NSO5" s="743"/>
      <c r="NSP5" s="743"/>
      <c r="NSQ5" s="743"/>
      <c r="NSR5" s="743"/>
      <c r="NSS5" s="743"/>
      <c r="NST5" s="743"/>
      <c r="NSU5" s="743"/>
      <c r="NSV5" s="743"/>
      <c r="NSW5" s="743"/>
      <c r="NSX5" s="743"/>
      <c r="NSY5" s="743"/>
      <c r="NSZ5" s="743"/>
      <c r="NTA5" s="743"/>
      <c r="NTB5" s="743"/>
      <c r="NTC5" s="743"/>
      <c r="NTD5" s="743"/>
      <c r="NTE5" s="743"/>
      <c r="NTF5" s="743"/>
      <c r="NTG5" s="743"/>
      <c r="NTH5" s="743"/>
      <c r="NTI5" s="743"/>
      <c r="NTJ5" s="742"/>
      <c r="NTK5" s="743"/>
      <c r="NTL5" s="743"/>
      <c r="NTM5" s="743"/>
      <c r="NTN5" s="743"/>
      <c r="NTO5" s="743"/>
      <c r="NTP5" s="743"/>
      <c r="NTQ5" s="743"/>
      <c r="NTR5" s="743"/>
      <c r="NTS5" s="743"/>
      <c r="NTT5" s="743"/>
      <c r="NTU5" s="743"/>
      <c r="NTV5" s="743"/>
      <c r="NTW5" s="743"/>
      <c r="NTX5" s="743"/>
      <c r="NTY5" s="743"/>
      <c r="NTZ5" s="743"/>
      <c r="NUA5" s="743"/>
      <c r="NUB5" s="743"/>
      <c r="NUC5" s="743"/>
      <c r="NUD5" s="743"/>
      <c r="NUE5" s="743"/>
      <c r="NUF5" s="743"/>
      <c r="NUG5" s="743"/>
      <c r="NUH5" s="743"/>
      <c r="NUI5" s="743"/>
      <c r="NUJ5" s="743"/>
      <c r="NUK5" s="743"/>
      <c r="NUL5" s="743"/>
      <c r="NUM5" s="743"/>
      <c r="NUN5" s="743"/>
      <c r="NUO5" s="742"/>
      <c r="NUP5" s="743"/>
      <c r="NUQ5" s="743"/>
      <c r="NUR5" s="743"/>
      <c r="NUS5" s="743"/>
      <c r="NUT5" s="743"/>
      <c r="NUU5" s="743"/>
      <c r="NUV5" s="743"/>
      <c r="NUW5" s="743"/>
      <c r="NUX5" s="743"/>
      <c r="NUY5" s="743"/>
      <c r="NUZ5" s="743"/>
      <c r="NVA5" s="743"/>
      <c r="NVB5" s="743"/>
      <c r="NVC5" s="743"/>
      <c r="NVD5" s="743"/>
      <c r="NVE5" s="743"/>
      <c r="NVF5" s="743"/>
      <c r="NVG5" s="743"/>
      <c r="NVH5" s="743"/>
      <c r="NVI5" s="743"/>
      <c r="NVJ5" s="743"/>
      <c r="NVK5" s="743"/>
      <c r="NVL5" s="743"/>
      <c r="NVM5" s="743"/>
      <c r="NVN5" s="743"/>
      <c r="NVO5" s="743"/>
      <c r="NVP5" s="743"/>
      <c r="NVQ5" s="743"/>
      <c r="NVR5" s="743"/>
      <c r="NVS5" s="743"/>
      <c r="NVT5" s="742"/>
      <c r="NVU5" s="743"/>
      <c r="NVV5" s="743"/>
      <c r="NVW5" s="743"/>
      <c r="NVX5" s="743"/>
      <c r="NVY5" s="743"/>
      <c r="NVZ5" s="743"/>
      <c r="NWA5" s="743"/>
      <c r="NWB5" s="743"/>
      <c r="NWC5" s="743"/>
      <c r="NWD5" s="743"/>
      <c r="NWE5" s="743"/>
      <c r="NWF5" s="743"/>
      <c r="NWG5" s="743"/>
      <c r="NWH5" s="743"/>
      <c r="NWI5" s="743"/>
      <c r="NWJ5" s="743"/>
      <c r="NWK5" s="743"/>
      <c r="NWL5" s="743"/>
      <c r="NWM5" s="743"/>
      <c r="NWN5" s="743"/>
      <c r="NWO5" s="743"/>
      <c r="NWP5" s="743"/>
      <c r="NWQ5" s="743"/>
      <c r="NWR5" s="743"/>
      <c r="NWS5" s="743"/>
      <c r="NWT5" s="743"/>
      <c r="NWU5" s="743"/>
      <c r="NWV5" s="743"/>
      <c r="NWW5" s="743"/>
      <c r="NWX5" s="743"/>
      <c r="NWY5" s="742"/>
      <c r="NWZ5" s="743"/>
      <c r="NXA5" s="743"/>
      <c r="NXB5" s="743"/>
      <c r="NXC5" s="743"/>
      <c r="NXD5" s="743"/>
      <c r="NXE5" s="743"/>
      <c r="NXF5" s="743"/>
      <c r="NXG5" s="743"/>
      <c r="NXH5" s="743"/>
      <c r="NXI5" s="743"/>
      <c r="NXJ5" s="743"/>
      <c r="NXK5" s="743"/>
      <c r="NXL5" s="743"/>
      <c r="NXM5" s="743"/>
      <c r="NXN5" s="743"/>
      <c r="NXO5" s="743"/>
      <c r="NXP5" s="743"/>
      <c r="NXQ5" s="743"/>
      <c r="NXR5" s="743"/>
      <c r="NXS5" s="743"/>
      <c r="NXT5" s="743"/>
      <c r="NXU5" s="743"/>
      <c r="NXV5" s="743"/>
      <c r="NXW5" s="743"/>
      <c r="NXX5" s="743"/>
      <c r="NXY5" s="743"/>
      <c r="NXZ5" s="743"/>
      <c r="NYA5" s="743"/>
      <c r="NYB5" s="743"/>
      <c r="NYC5" s="743"/>
      <c r="NYD5" s="742"/>
      <c r="NYE5" s="743"/>
      <c r="NYF5" s="743"/>
      <c r="NYG5" s="743"/>
      <c r="NYH5" s="743"/>
      <c r="NYI5" s="743"/>
      <c r="NYJ5" s="743"/>
      <c r="NYK5" s="743"/>
      <c r="NYL5" s="743"/>
      <c r="NYM5" s="743"/>
      <c r="NYN5" s="743"/>
      <c r="NYO5" s="743"/>
      <c r="NYP5" s="743"/>
      <c r="NYQ5" s="743"/>
      <c r="NYR5" s="743"/>
      <c r="NYS5" s="743"/>
      <c r="NYT5" s="743"/>
      <c r="NYU5" s="743"/>
      <c r="NYV5" s="743"/>
      <c r="NYW5" s="743"/>
      <c r="NYX5" s="743"/>
      <c r="NYY5" s="743"/>
      <c r="NYZ5" s="743"/>
      <c r="NZA5" s="743"/>
      <c r="NZB5" s="743"/>
      <c r="NZC5" s="743"/>
      <c r="NZD5" s="743"/>
      <c r="NZE5" s="743"/>
      <c r="NZF5" s="743"/>
      <c r="NZG5" s="743"/>
      <c r="NZH5" s="743"/>
      <c r="NZI5" s="742"/>
      <c r="NZJ5" s="743"/>
      <c r="NZK5" s="743"/>
      <c r="NZL5" s="743"/>
      <c r="NZM5" s="743"/>
      <c r="NZN5" s="743"/>
      <c r="NZO5" s="743"/>
      <c r="NZP5" s="743"/>
      <c r="NZQ5" s="743"/>
      <c r="NZR5" s="743"/>
      <c r="NZS5" s="743"/>
      <c r="NZT5" s="743"/>
      <c r="NZU5" s="743"/>
      <c r="NZV5" s="743"/>
      <c r="NZW5" s="743"/>
      <c r="NZX5" s="743"/>
      <c r="NZY5" s="743"/>
      <c r="NZZ5" s="743"/>
      <c r="OAA5" s="743"/>
      <c r="OAB5" s="743"/>
      <c r="OAC5" s="743"/>
      <c r="OAD5" s="743"/>
      <c r="OAE5" s="743"/>
      <c r="OAF5" s="743"/>
      <c r="OAG5" s="743"/>
      <c r="OAH5" s="743"/>
      <c r="OAI5" s="743"/>
      <c r="OAJ5" s="743"/>
      <c r="OAK5" s="743"/>
      <c r="OAL5" s="743"/>
      <c r="OAM5" s="743"/>
      <c r="OAN5" s="742"/>
      <c r="OAO5" s="743"/>
      <c r="OAP5" s="743"/>
      <c r="OAQ5" s="743"/>
      <c r="OAR5" s="743"/>
      <c r="OAS5" s="743"/>
      <c r="OAT5" s="743"/>
      <c r="OAU5" s="743"/>
      <c r="OAV5" s="743"/>
      <c r="OAW5" s="743"/>
      <c r="OAX5" s="743"/>
      <c r="OAY5" s="743"/>
      <c r="OAZ5" s="743"/>
      <c r="OBA5" s="743"/>
      <c r="OBB5" s="743"/>
      <c r="OBC5" s="743"/>
      <c r="OBD5" s="743"/>
      <c r="OBE5" s="743"/>
      <c r="OBF5" s="743"/>
      <c r="OBG5" s="743"/>
      <c r="OBH5" s="743"/>
      <c r="OBI5" s="743"/>
      <c r="OBJ5" s="743"/>
      <c r="OBK5" s="743"/>
      <c r="OBL5" s="743"/>
      <c r="OBM5" s="743"/>
      <c r="OBN5" s="743"/>
      <c r="OBO5" s="743"/>
      <c r="OBP5" s="743"/>
      <c r="OBQ5" s="743"/>
      <c r="OBR5" s="743"/>
      <c r="OBS5" s="742"/>
      <c r="OBT5" s="743"/>
      <c r="OBU5" s="743"/>
      <c r="OBV5" s="743"/>
      <c r="OBW5" s="743"/>
      <c r="OBX5" s="743"/>
      <c r="OBY5" s="743"/>
      <c r="OBZ5" s="743"/>
      <c r="OCA5" s="743"/>
      <c r="OCB5" s="743"/>
      <c r="OCC5" s="743"/>
      <c r="OCD5" s="743"/>
      <c r="OCE5" s="743"/>
      <c r="OCF5" s="743"/>
      <c r="OCG5" s="743"/>
      <c r="OCH5" s="743"/>
      <c r="OCI5" s="743"/>
      <c r="OCJ5" s="743"/>
      <c r="OCK5" s="743"/>
      <c r="OCL5" s="743"/>
      <c r="OCM5" s="743"/>
      <c r="OCN5" s="743"/>
      <c r="OCO5" s="743"/>
      <c r="OCP5" s="743"/>
      <c r="OCQ5" s="743"/>
      <c r="OCR5" s="743"/>
      <c r="OCS5" s="743"/>
      <c r="OCT5" s="743"/>
      <c r="OCU5" s="743"/>
      <c r="OCV5" s="743"/>
      <c r="OCW5" s="743"/>
      <c r="OCX5" s="742"/>
      <c r="OCY5" s="743"/>
      <c r="OCZ5" s="743"/>
      <c r="ODA5" s="743"/>
      <c r="ODB5" s="743"/>
      <c r="ODC5" s="743"/>
      <c r="ODD5" s="743"/>
      <c r="ODE5" s="743"/>
      <c r="ODF5" s="743"/>
      <c r="ODG5" s="743"/>
      <c r="ODH5" s="743"/>
      <c r="ODI5" s="743"/>
      <c r="ODJ5" s="743"/>
      <c r="ODK5" s="743"/>
      <c r="ODL5" s="743"/>
      <c r="ODM5" s="743"/>
      <c r="ODN5" s="743"/>
      <c r="ODO5" s="743"/>
      <c r="ODP5" s="743"/>
      <c r="ODQ5" s="743"/>
      <c r="ODR5" s="743"/>
      <c r="ODS5" s="743"/>
      <c r="ODT5" s="743"/>
      <c r="ODU5" s="743"/>
      <c r="ODV5" s="743"/>
      <c r="ODW5" s="743"/>
      <c r="ODX5" s="743"/>
      <c r="ODY5" s="743"/>
      <c r="ODZ5" s="743"/>
      <c r="OEA5" s="743"/>
      <c r="OEB5" s="743"/>
      <c r="OEC5" s="742"/>
      <c r="OED5" s="743"/>
      <c r="OEE5" s="743"/>
      <c r="OEF5" s="743"/>
      <c r="OEG5" s="743"/>
      <c r="OEH5" s="743"/>
      <c r="OEI5" s="743"/>
      <c r="OEJ5" s="743"/>
      <c r="OEK5" s="743"/>
      <c r="OEL5" s="743"/>
      <c r="OEM5" s="743"/>
      <c r="OEN5" s="743"/>
      <c r="OEO5" s="743"/>
      <c r="OEP5" s="743"/>
      <c r="OEQ5" s="743"/>
      <c r="OER5" s="743"/>
      <c r="OES5" s="743"/>
      <c r="OET5" s="743"/>
      <c r="OEU5" s="743"/>
      <c r="OEV5" s="743"/>
      <c r="OEW5" s="743"/>
      <c r="OEX5" s="743"/>
      <c r="OEY5" s="743"/>
      <c r="OEZ5" s="743"/>
      <c r="OFA5" s="743"/>
      <c r="OFB5" s="743"/>
      <c r="OFC5" s="743"/>
      <c r="OFD5" s="743"/>
      <c r="OFE5" s="743"/>
      <c r="OFF5" s="743"/>
      <c r="OFG5" s="743"/>
      <c r="OFH5" s="742"/>
      <c r="OFI5" s="743"/>
      <c r="OFJ5" s="743"/>
      <c r="OFK5" s="743"/>
      <c r="OFL5" s="743"/>
      <c r="OFM5" s="743"/>
      <c r="OFN5" s="743"/>
      <c r="OFO5" s="743"/>
      <c r="OFP5" s="743"/>
      <c r="OFQ5" s="743"/>
      <c r="OFR5" s="743"/>
      <c r="OFS5" s="743"/>
      <c r="OFT5" s="743"/>
      <c r="OFU5" s="743"/>
      <c r="OFV5" s="743"/>
      <c r="OFW5" s="743"/>
      <c r="OFX5" s="743"/>
      <c r="OFY5" s="743"/>
      <c r="OFZ5" s="743"/>
      <c r="OGA5" s="743"/>
      <c r="OGB5" s="743"/>
      <c r="OGC5" s="743"/>
      <c r="OGD5" s="743"/>
      <c r="OGE5" s="743"/>
      <c r="OGF5" s="743"/>
      <c r="OGG5" s="743"/>
      <c r="OGH5" s="743"/>
      <c r="OGI5" s="743"/>
      <c r="OGJ5" s="743"/>
      <c r="OGK5" s="743"/>
      <c r="OGL5" s="743"/>
      <c r="OGM5" s="742"/>
      <c r="OGN5" s="743"/>
      <c r="OGO5" s="743"/>
      <c r="OGP5" s="743"/>
      <c r="OGQ5" s="743"/>
      <c r="OGR5" s="743"/>
      <c r="OGS5" s="743"/>
      <c r="OGT5" s="743"/>
      <c r="OGU5" s="743"/>
      <c r="OGV5" s="743"/>
      <c r="OGW5" s="743"/>
      <c r="OGX5" s="743"/>
      <c r="OGY5" s="743"/>
      <c r="OGZ5" s="743"/>
      <c r="OHA5" s="743"/>
      <c r="OHB5" s="743"/>
      <c r="OHC5" s="743"/>
      <c r="OHD5" s="743"/>
      <c r="OHE5" s="743"/>
      <c r="OHF5" s="743"/>
      <c r="OHG5" s="743"/>
      <c r="OHH5" s="743"/>
      <c r="OHI5" s="743"/>
      <c r="OHJ5" s="743"/>
      <c r="OHK5" s="743"/>
      <c r="OHL5" s="743"/>
      <c r="OHM5" s="743"/>
      <c r="OHN5" s="743"/>
      <c r="OHO5" s="743"/>
      <c r="OHP5" s="743"/>
      <c r="OHQ5" s="743"/>
      <c r="OHR5" s="742"/>
      <c r="OHS5" s="743"/>
      <c r="OHT5" s="743"/>
      <c r="OHU5" s="743"/>
      <c r="OHV5" s="743"/>
      <c r="OHW5" s="743"/>
      <c r="OHX5" s="743"/>
      <c r="OHY5" s="743"/>
      <c r="OHZ5" s="743"/>
      <c r="OIA5" s="743"/>
      <c r="OIB5" s="743"/>
      <c r="OIC5" s="743"/>
      <c r="OID5" s="743"/>
      <c r="OIE5" s="743"/>
      <c r="OIF5" s="743"/>
      <c r="OIG5" s="743"/>
      <c r="OIH5" s="743"/>
      <c r="OII5" s="743"/>
      <c r="OIJ5" s="743"/>
      <c r="OIK5" s="743"/>
      <c r="OIL5" s="743"/>
      <c r="OIM5" s="743"/>
      <c r="OIN5" s="743"/>
      <c r="OIO5" s="743"/>
      <c r="OIP5" s="743"/>
      <c r="OIQ5" s="743"/>
      <c r="OIR5" s="743"/>
      <c r="OIS5" s="743"/>
      <c r="OIT5" s="743"/>
      <c r="OIU5" s="743"/>
      <c r="OIV5" s="743"/>
      <c r="OIW5" s="742"/>
      <c r="OIX5" s="743"/>
      <c r="OIY5" s="743"/>
      <c r="OIZ5" s="743"/>
      <c r="OJA5" s="743"/>
      <c r="OJB5" s="743"/>
      <c r="OJC5" s="743"/>
      <c r="OJD5" s="743"/>
      <c r="OJE5" s="743"/>
      <c r="OJF5" s="743"/>
      <c r="OJG5" s="743"/>
      <c r="OJH5" s="743"/>
      <c r="OJI5" s="743"/>
      <c r="OJJ5" s="743"/>
      <c r="OJK5" s="743"/>
      <c r="OJL5" s="743"/>
      <c r="OJM5" s="743"/>
      <c r="OJN5" s="743"/>
      <c r="OJO5" s="743"/>
      <c r="OJP5" s="743"/>
      <c r="OJQ5" s="743"/>
      <c r="OJR5" s="743"/>
      <c r="OJS5" s="743"/>
      <c r="OJT5" s="743"/>
      <c r="OJU5" s="743"/>
      <c r="OJV5" s="743"/>
      <c r="OJW5" s="743"/>
      <c r="OJX5" s="743"/>
      <c r="OJY5" s="743"/>
      <c r="OJZ5" s="743"/>
      <c r="OKA5" s="743"/>
      <c r="OKB5" s="742"/>
      <c r="OKC5" s="743"/>
      <c r="OKD5" s="743"/>
      <c r="OKE5" s="743"/>
      <c r="OKF5" s="743"/>
      <c r="OKG5" s="743"/>
      <c r="OKH5" s="743"/>
      <c r="OKI5" s="743"/>
      <c r="OKJ5" s="743"/>
      <c r="OKK5" s="743"/>
      <c r="OKL5" s="743"/>
      <c r="OKM5" s="743"/>
      <c r="OKN5" s="743"/>
      <c r="OKO5" s="743"/>
      <c r="OKP5" s="743"/>
      <c r="OKQ5" s="743"/>
      <c r="OKR5" s="743"/>
      <c r="OKS5" s="743"/>
      <c r="OKT5" s="743"/>
      <c r="OKU5" s="743"/>
      <c r="OKV5" s="743"/>
      <c r="OKW5" s="743"/>
      <c r="OKX5" s="743"/>
      <c r="OKY5" s="743"/>
      <c r="OKZ5" s="743"/>
      <c r="OLA5" s="743"/>
      <c r="OLB5" s="743"/>
      <c r="OLC5" s="743"/>
      <c r="OLD5" s="743"/>
      <c r="OLE5" s="743"/>
      <c r="OLF5" s="743"/>
      <c r="OLG5" s="742"/>
      <c r="OLH5" s="743"/>
      <c r="OLI5" s="743"/>
      <c r="OLJ5" s="743"/>
      <c r="OLK5" s="743"/>
      <c r="OLL5" s="743"/>
      <c r="OLM5" s="743"/>
      <c r="OLN5" s="743"/>
      <c r="OLO5" s="743"/>
      <c r="OLP5" s="743"/>
      <c r="OLQ5" s="743"/>
      <c r="OLR5" s="743"/>
      <c r="OLS5" s="743"/>
      <c r="OLT5" s="743"/>
      <c r="OLU5" s="743"/>
      <c r="OLV5" s="743"/>
      <c r="OLW5" s="743"/>
      <c r="OLX5" s="743"/>
      <c r="OLY5" s="743"/>
      <c r="OLZ5" s="743"/>
      <c r="OMA5" s="743"/>
      <c r="OMB5" s="743"/>
      <c r="OMC5" s="743"/>
      <c r="OMD5" s="743"/>
      <c r="OME5" s="743"/>
      <c r="OMF5" s="743"/>
      <c r="OMG5" s="743"/>
      <c r="OMH5" s="743"/>
      <c r="OMI5" s="743"/>
      <c r="OMJ5" s="743"/>
      <c r="OMK5" s="743"/>
      <c r="OML5" s="742"/>
      <c r="OMM5" s="743"/>
      <c r="OMN5" s="743"/>
      <c r="OMO5" s="743"/>
      <c r="OMP5" s="743"/>
      <c r="OMQ5" s="743"/>
      <c r="OMR5" s="743"/>
      <c r="OMS5" s="743"/>
      <c r="OMT5" s="743"/>
      <c r="OMU5" s="743"/>
      <c r="OMV5" s="743"/>
      <c r="OMW5" s="743"/>
      <c r="OMX5" s="743"/>
      <c r="OMY5" s="743"/>
      <c r="OMZ5" s="743"/>
      <c r="ONA5" s="743"/>
      <c r="ONB5" s="743"/>
      <c r="ONC5" s="743"/>
      <c r="OND5" s="743"/>
      <c r="ONE5" s="743"/>
      <c r="ONF5" s="743"/>
      <c r="ONG5" s="743"/>
      <c r="ONH5" s="743"/>
      <c r="ONI5" s="743"/>
      <c r="ONJ5" s="743"/>
      <c r="ONK5" s="743"/>
      <c r="ONL5" s="743"/>
      <c r="ONM5" s="743"/>
      <c r="ONN5" s="743"/>
      <c r="ONO5" s="743"/>
      <c r="ONP5" s="743"/>
      <c r="ONQ5" s="742"/>
      <c r="ONR5" s="743"/>
      <c r="ONS5" s="743"/>
      <c r="ONT5" s="743"/>
      <c r="ONU5" s="743"/>
      <c r="ONV5" s="743"/>
      <c r="ONW5" s="743"/>
      <c r="ONX5" s="743"/>
      <c r="ONY5" s="743"/>
      <c r="ONZ5" s="743"/>
      <c r="OOA5" s="743"/>
      <c r="OOB5" s="743"/>
      <c r="OOC5" s="743"/>
      <c r="OOD5" s="743"/>
      <c r="OOE5" s="743"/>
      <c r="OOF5" s="743"/>
      <c r="OOG5" s="743"/>
      <c r="OOH5" s="743"/>
      <c r="OOI5" s="743"/>
      <c r="OOJ5" s="743"/>
      <c r="OOK5" s="743"/>
      <c r="OOL5" s="743"/>
      <c r="OOM5" s="743"/>
      <c r="OON5" s="743"/>
      <c r="OOO5" s="743"/>
      <c r="OOP5" s="743"/>
      <c r="OOQ5" s="743"/>
      <c r="OOR5" s="743"/>
      <c r="OOS5" s="743"/>
      <c r="OOT5" s="743"/>
      <c r="OOU5" s="743"/>
      <c r="OOV5" s="742"/>
      <c r="OOW5" s="743"/>
      <c r="OOX5" s="743"/>
      <c r="OOY5" s="743"/>
      <c r="OOZ5" s="743"/>
      <c r="OPA5" s="743"/>
      <c r="OPB5" s="743"/>
      <c r="OPC5" s="743"/>
      <c r="OPD5" s="743"/>
      <c r="OPE5" s="743"/>
      <c r="OPF5" s="743"/>
      <c r="OPG5" s="743"/>
      <c r="OPH5" s="743"/>
      <c r="OPI5" s="743"/>
      <c r="OPJ5" s="743"/>
      <c r="OPK5" s="743"/>
      <c r="OPL5" s="743"/>
      <c r="OPM5" s="743"/>
      <c r="OPN5" s="743"/>
      <c r="OPO5" s="743"/>
      <c r="OPP5" s="743"/>
      <c r="OPQ5" s="743"/>
      <c r="OPR5" s="743"/>
      <c r="OPS5" s="743"/>
      <c r="OPT5" s="743"/>
      <c r="OPU5" s="743"/>
      <c r="OPV5" s="743"/>
      <c r="OPW5" s="743"/>
      <c r="OPX5" s="743"/>
      <c r="OPY5" s="743"/>
      <c r="OPZ5" s="743"/>
      <c r="OQA5" s="742"/>
      <c r="OQB5" s="743"/>
      <c r="OQC5" s="743"/>
      <c r="OQD5" s="743"/>
      <c r="OQE5" s="743"/>
      <c r="OQF5" s="743"/>
      <c r="OQG5" s="743"/>
      <c r="OQH5" s="743"/>
      <c r="OQI5" s="743"/>
      <c r="OQJ5" s="743"/>
      <c r="OQK5" s="743"/>
      <c r="OQL5" s="743"/>
      <c r="OQM5" s="743"/>
      <c r="OQN5" s="743"/>
      <c r="OQO5" s="743"/>
      <c r="OQP5" s="743"/>
      <c r="OQQ5" s="743"/>
      <c r="OQR5" s="743"/>
      <c r="OQS5" s="743"/>
      <c r="OQT5" s="743"/>
      <c r="OQU5" s="743"/>
      <c r="OQV5" s="743"/>
      <c r="OQW5" s="743"/>
      <c r="OQX5" s="743"/>
      <c r="OQY5" s="743"/>
      <c r="OQZ5" s="743"/>
      <c r="ORA5" s="743"/>
      <c r="ORB5" s="743"/>
      <c r="ORC5" s="743"/>
      <c r="ORD5" s="743"/>
      <c r="ORE5" s="743"/>
      <c r="ORF5" s="742"/>
      <c r="ORG5" s="743"/>
      <c r="ORH5" s="743"/>
      <c r="ORI5" s="743"/>
      <c r="ORJ5" s="743"/>
      <c r="ORK5" s="743"/>
      <c r="ORL5" s="743"/>
      <c r="ORM5" s="743"/>
      <c r="ORN5" s="743"/>
      <c r="ORO5" s="743"/>
      <c r="ORP5" s="743"/>
      <c r="ORQ5" s="743"/>
      <c r="ORR5" s="743"/>
      <c r="ORS5" s="743"/>
      <c r="ORT5" s="743"/>
      <c r="ORU5" s="743"/>
      <c r="ORV5" s="743"/>
      <c r="ORW5" s="743"/>
      <c r="ORX5" s="743"/>
      <c r="ORY5" s="743"/>
      <c r="ORZ5" s="743"/>
      <c r="OSA5" s="743"/>
      <c r="OSB5" s="743"/>
      <c r="OSC5" s="743"/>
      <c r="OSD5" s="743"/>
      <c r="OSE5" s="743"/>
      <c r="OSF5" s="743"/>
      <c r="OSG5" s="743"/>
      <c r="OSH5" s="743"/>
      <c r="OSI5" s="743"/>
      <c r="OSJ5" s="743"/>
      <c r="OSK5" s="742"/>
      <c r="OSL5" s="743"/>
      <c r="OSM5" s="743"/>
      <c r="OSN5" s="743"/>
      <c r="OSO5" s="743"/>
      <c r="OSP5" s="743"/>
      <c r="OSQ5" s="743"/>
      <c r="OSR5" s="743"/>
      <c r="OSS5" s="743"/>
      <c r="OST5" s="743"/>
      <c r="OSU5" s="743"/>
      <c r="OSV5" s="743"/>
      <c r="OSW5" s="743"/>
      <c r="OSX5" s="743"/>
      <c r="OSY5" s="743"/>
      <c r="OSZ5" s="743"/>
      <c r="OTA5" s="743"/>
      <c r="OTB5" s="743"/>
      <c r="OTC5" s="743"/>
      <c r="OTD5" s="743"/>
      <c r="OTE5" s="743"/>
      <c r="OTF5" s="743"/>
      <c r="OTG5" s="743"/>
      <c r="OTH5" s="743"/>
      <c r="OTI5" s="743"/>
      <c r="OTJ5" s="743"/>
      <c r="OTK5" s="743"/>
      <c r="OTL5" s="743"/>
      <c r="OTM5" s="743"/>
      <c r="OTN5" s="743"/>
      <c r="OTO5" s="743"/>
      <c r="OTP5" s="742"/>
      <c r="OTQ5" s="743"/>
      <c r="OTR5" s="743"/>
      <c r="OTS5" s="743"/>
      <c r="OTT5" s="743"/>
      <c r="OTU5" s="743"/>
      <c r="OTV5" s="743"/>
      <c r="OTW5" s="743"/>
      <c r="OTX5" s="743"/>
      <c r="OTY5" s="743"/>
      <c r="OTZ5" s="743"/>
      <c r="OUA5" s="743"/>
      <c r="OUB5" s="743"/>
      <c r="OUC5" s="743"/>
      <c r="OUD5" s="743"/>
      <c r="OUE5" s="743"/>
      <c r="OUF5" s="743"/>
      <c r="OUG5" s="743"/>
      <c r="OUH5" s="743"/>
      <c r="OUI5" s="743"/>
      <c r="OUJ5" s="743"/>
      <c r="OUK5" s="743"/>
      <c r="OUL5" s="743"/>
      <c r="OUM5" s="743"/>
      <c r="OUN5" s="743"/>
      <c r="OUO5" s="743"/>
      <c r="OUP5" s="743"/>
      <c r="OUQ5" s="743"/>
      <c r="OUR5" s="743"/>
      <c r="OUS5" s="743"/>
      <c r="OUT5" s="743"/>
      <c r="OUU5" s="742"/>
      <c r="OUV5" s="743"/>
      <c r="OUW5" s="743"/>
      <c r="OUX5" s="743"/>
      <c r="OUY5" s="743"/>
      <c r="OUZ5" s="743"/>
      <c r="OVA5" s="743"/>
      <c r="OVB5" s="743"/>
      <c r="OVC5" s="743"/>
      <c r="OVD5" s="743"/>
      <c r="OVE5" s="743"/>
      <c r="OVF5" s="743"/>
      <c r="OVG5" s="743"/>
      <c r="OVH5" s="743"/>
      <c r="OVI5" s="743"/>
      <c r="OVJ5" s="743"/>
      <c r="OVK5" s="743"/>
      <c r="OVL5" s="743"/>
      <c r="OVM5" s="743"/>
      <c r="OVN5" s="743"/>
      <c r="OVO5" s="743"/>
      <c r="OVP5" s="743"/>
      <c r="OVQ5" s="743"/>
      <c r="OVR5" s="743"/>
      <c r="OVS5" s="743"/>
      <c r="OVT5" s="743"/>
      <c r="OVU5" s="743"/>
      <c r="OVV5" s="743"/>
      <c r="OVW5" s="743"/>
      <c r="OVX5" s="743"/>
      <c r="OVY5" s="743"/>
      <c r="OVZ5" s="742"/>
      <c r="OWA5" s="743"/>
      <c r="OWB5" s="743"/>
      <c r="OWC5" s="743"/>
      <c r="OWD5" s="743"/>
      <c r="OWE5" s="743"/>
      <c r="OWF5" s="743"/>
      <c r="OWG5" s="743"/>
      <c r="OWH5" s="743"/>
      <c r="OWI5" s="743"/>
      <c r="OWJ5" s="743"/>
      <c r="OWK5" s="743"/>
      <c r="OWL5" s="743"/>
      <c r="OWM5" s="743"/>
      <c r="OWN5" s="743"/>
      <c r="OWO5" s="743"/>
      <c r="OWP5" s="743"/>
      <c r="OWQ5" s="743"/>
      <c r="OWR5" s="743"/>
      <c r="OWS5" s="743"/>
      <c r="OWT5" s="743"/>
      <c r="OWU5" s="743"/>
      <c r="OWV5" s="743"/>
      <c r="OWW5" s="743"/>
      <c r="OWX5" s="743"/>
      <c r="OWY5" s="743"/>
      <c r="OWZ5" s="743"/>
      <c r="OXA5" s="743"/>
      <c r="OXB5" s="743"/>
      <c r="OXC5" s="743"/>
      <c r="OXD5" s="743"/>
      <c r="OXE5" s="742"/>
      <c r="OXF5" s="743"/>
      <c r="OXG5" s="743"/>
      <c r="OXH5" s="743"/>
      <c r="OXI5" s="743"/>
      <c r="OXJ5" s="743"/>
      <c r="OXK5" s="743"/>
      <c r="OXL5" s="743"/>
      <c r="OXM5" s="743"/>
      <c r="OXN5" s="743"/>
      <c r="OXO5" s="743"/>
      <c r="OXP5" s="743"/>
      <c r="OXQ5" s="743"/>
      <c r="OXR5" s="743"/>
      <c r="OXS5" s="743"/>
      <c r="OXT5" s="743"/>
      <c r="OXU5" s="743"/>
      <c r="OXV5" s="743"/>
      <c r="OXW5" s="743"/>
      <c r="OXX5" s="743"/>
      <c r="OXY5" s="743"/>
      <c r="OXZ5" s="743"/>
      <c r="OYA5" s="743"/>
      <c r="OYB5" s="743"/>
      <c r="OYC5" s="743"/>
      <c r="OYD5" s="743"/>
      <c r="OYE5" s="743"/>
      <c r="OYF5" s="743"/>
      <c r="OYG5" s="743"/>
      <c r="OYH5" s="743"/>
      <c r="OYI5" s="743"/>
      <c r="OYJ5" s="742"/>
      <c r="OYK5" s="743"/>
      <c r="OYL5" s="743"/>
      <c r="OYM5" s="743"/>
      <c r="OYN5" s="743"/>
      <c r="OYO5" s="743"/>
      <c r="OYP5" s="743"/>
      <c r="OYQ5" s="743"/>
      <c r="OYR5" s="743"/>
      <c r="OYS5" s="743"/>
      <c r="OYT5" s="743"/>
      <c r="OYU5" s="743"/>
      <c r="OYV5" s="743"/>
      <c r="OYW5" s="743"/>
      <c r="OYX5" s="743"/>
      <c r="OYY5" s="743"/>
      <c r="OYZ5" s="743"/>
      <c r="OZA5" s="743"/>
      <c r="OZB5" s="743"/>
      <c r="OZC5" s="743"/>
      <c r="OZD5" s="743"/>
      <c r="OZE5" s="743"/>
      <c r="OZF5" s="743"/>
      <c r="OZG5" s="743"/>
      <c r="OZH5" s="743"/>
      <c r="OZI5" s="743"/>
      <c r="OZJ5" s="743"/>
      <c r="OZK5" s="743"/>
      <c r="OZL5" s="743"/>
      <c r="OZM5" s="743"/>
      <c r="OZN5" s="743"/>
      <c r="OZO5" s="742"/>
      <c r="OZP5" s="743"/>
      <c r="OZQ5" s="743"/>
      <c r="OZR5" s="743"/>
      <c r="OZS5" s="743"/>
      <c r="OZT5" s="743"/>
      <c r="OZU5" s="743"/>
      <c r="OZV5" s="743"/>
      <c r="OZW5" s="743"/>
      <c r="OZX5" s="743"/>
      <c r="OZY5" s="743"/>
      <c r="OZZ5" s="743"/>
      <c r="PAA5" s="743"/>
      <c r="PAB5" s="743"/>
      <c r="PAC5" s="743"/>
      <c r="PAD5" s="743"/>
      <c r="PAE5" s="743"/>
      <c r="PAF5" s="743"/>
      <c r="PAG5" s="743"/>
      <c r="PAH5" s="743"/>
      <c r="PAI5" s="743"/>
      <c r="PAJ5" s="743"/>
      <c r="PAK5" s="743"/>
      <c r="PAL5" s="743"/>
      <c r="PAM5" s="743"/>
      <c r="PAN5" s="743"/>
      <c r="PAO5" s="743"/>
      <c r="PAP5" s="743"/>
      <c r="PAQ5" s="743"/>
      <c r="PAR5" s="743"/>
      <c r="PAS5" s="743"/>
      <c r="PAT5" s="742"/>
      <c r="PAU5" s="743"/>
      <c r="PAV5" s="743"/>
      <c r="PAW5" s="743"/>
      <c r="PAX5" s="743"/>
      <c r="PAY5" s="743"/>
      <c r="PAZ5" s="743"/>
      <c r="PBA5" s="743"/>
      <c r="PBB5" s="743"/>
      <c r="PBC5" s="743"/>
      <c r="PBD5" s="743"/>
      <c r="PBE5" s="743"/>
      <c r="PBF5" s="743"/>
      <c r="PBG5" s="743"/>
      <c r="PBH5" s="743"/>
      <c r="PBI5" s="743"/>
      <c r="PBJ5" s="743"/>
      <c r="PBK5" s="743"/>
      <c r="PBL5" s="743"/>
      <c r="PBM5" s="743"/>
      <c r="PBN5" s="743"/>
      <c r="PBO5" s="743"/>
      <c r="PBP5" s="743"/>
      <c r="PBQ5" s="743"/>
      <c r="PBR5" s="743"/>
      <c r="PBS5" s="743"/>
      <c r="PBT5" s="743"/>
      <c r="PBU5" s="743"/>
      <c r="PBV5" s="743"/>
      <c r="PBW5" s="743"/>
      <c r="PBX5" s="743"/>
      <c r="PBY5" s="742"/>
      <c r="PBZ5" s="743"/>
      <c r="PCA5" s="743"/>
      <c r="PCB5" s="743"/>
      <c r="PCC5" s="743"/>
      <c r="PCD5" s="743"/>
      <c r="PCE5" s="743"/>
      <c r="PCF5" s="743"/>
      <c r="PCG5" s="743"/>
      <c r="PCH5" s="743"/>
      <c r="PCI5" s="743"/>
      <c r="PCJ5" s="743"/>
      <c r="PCK5" s="743"/>
      <c r="PCL5" s="743"/>
      <c r="PCM5" s="743"/>
      <c r="PCN5" s="743"/>
      <c r="PCO5" s="743"/>
      <c r="PCP5" s="743"/>
      <c r="PCQ5" s="743"/>
      <c r="PCR5" s="743"/>
      <c r="PCS5" s="743"/>
      <c r="PCT5" s="743"/>
      <c r="PCU5" s="743"/>
      <c r="PCV5" s="743"/>
      <c r="PCW5" s="743"/>
      <c r="PCX5" s="743"/>
      <c r="PCY5" s="743"/>
      <c r="PCZ5" s="743"/>
      <c r="PDA5" s="743"/>
      <c r="PDB5" s="743"/>
      <c r="PDC5" s="743"/>
      <c r="PDD5" s="742"/>
      <c r="PDE5" s="743"/>
      <c r="PDF5" s="743"/>
      <c r="PDG5" s="743"/>
      <c r="PDH5" s="743"/>
      <c r="PDI5" s="743"/>
      <c r="PDJ5" s="743"/>
      <c r="PDK5" s="743"/>
      <c r="PDL5" s="743"/>
      <c r="PDM5" s="743"/>
      <c r="PDN5" s="743"/>
      <c r="PDO5" s="743"/>
      <c r="PDP5" s="743"/>
      <c r="PDQ5" s="743"/>
      <c r="PDR5" s="743"/>
      <c r="PDS5" s="743"/>
      <c r="PDT5" s="743"/>
      <c r="PDU5" s="743"/>
      <c r="PDV5" s="743"/>
      <c r="PDW5" s="743"/>
      <c r="PDX5" s="743"/>
      <c r="PDY5" s="743"/>
      <c r="PDZ5" s="743"/>
      <c r="PEA5" s="743"/>
      <c r="PEB5" s="743"/>
      <c r="PEC5" s="743"/>
      <c r="PED5" s="743"/>
      <c r="PEE5" s="743"/>
      <c r="PEF5" s="743"/>
      <c r="PEG5" s="743"/>
      <c r="PEH5" s="743"/>
      <c r="PEI5" s="742"/>
      <c r="PEJ5" s="743"/>
      <c r="PEK5" s="743"/>
      <c r="PEL5" s="743"/>
      <c r="PEM5" s="743"/>
      <c r="PEN5" s="743"/>
      <c r="PEO5" s="743"/>
      <c r="PEP5" s="743"/>
      <c r="PEQ5" s="743"/>
      <c r="PER5" s="743"/>
      <c r="PES5" s="743"/>
      <c r="PET5" s="743"/>
      <c r="PEU5" s="743"/>
      <c r="PEV5" s="743"/>
      <c r="PEW5" s="743"/>
      <c r="PEX5" s="743"/>
      <c r="PEY5" s="743"/>
      <c r="PEZ5" s="743"/>
      <c r="PFA5" s="743"/>
      <c r="PFB5" s="743"/>
      <c r="PFC5" s="743"/>
      <c r="PFD5" s="743"/>
      <c r="PFE5" s="743"/>
      <c r="PFF5" s="743"/>
      <c r="PFG5" s="743"/>
      <c r="PFH5" s="743"/>
      <c r="PFI5" s="743"/>
      <c r="PFJ5" s="743"/>
      <c r="PFK5" s="743"/>
      <c r="PFL5" s="743"/>
      <c r="PFM5" s="743"/>
      <c r="PFN5" s="742"/>
      <c r="PFO5" s="743"/>
      <c r="PFP5" s="743"/>
      <c r="PFQ5" s="743"/>
      <c r="PFR5" s="743"/>
      <c r="PFS5" s="743"/>
      <c r="PFT5" s="743"/>
      <c r="PFU5" s="743"/>
      <c r="PFV5" s="743"/>
      <c r="PFW5" s="743"/>
      <c r="PFX5" s="743"/>
      <c r="PFY5" s="743"/>
      <c r="PFZ5" s="743"/>
      <c r="PGA5" s="743"/>
      <c r="PGB5" s="743"/>
      <c r="PGC5" s="743"/>
      <c r="PGD5" s="743"/>
      <c r="PGE5" s="743"/>
      <c r="PGF5" s="743"/>
      <c r="PGG5" s="743"/>
      <c r="PGH5" s="743"/>
      <c r="PGI5" s="743"/>
      <c r="PGJ5" s="743"/>
      <c r="PGK5" s="743"/>
      <c r="PGL5" s="743"/>
      <c r="PGM5" s="743"/>
      <c r="PGN5" s="743"/>
      <c r="PGO5" s="743"/>
      <c r="PGP5" s="743"/>
      <c r="PGQ5" s="743"/>
      <c r="PGR5" s="743"/>
      <c r="PGS5" s="742"/>
      <c r="PGT5" s="743"/>
      <c r="PGU5" s="743"/>
      <c r="PGV5" s="743"/>
      <c r="PGW5" s="743"/>
      <c r="PGX5" s="743"/>
      <c r="PGY5" s="743"/>
      <c r="PGZ5" s="743"/>
      <c r="PHA5" s="743"/>
      <c r="PHB5" s="743"/>
      <c r="PHC5" s="743"/>
      <c r="PHD5" s="743"/>
      <c r="PHE5" s="743"/>
      <c r="PHF5" s="743"/>
      <c r="PHG5" s="743"/>
      <c r="PHH5" s="743"/>
      <c r="PHI5" s="743"/>
      <c r="PHJ5" s="743"/>
      <c r="PHK5" s="743"/>
      <c r="PHL5" s="743"/>
      <c r="PHM5" s="743"/>
      <c r="PHN5" s="743"/>
      <c r="PHO5" s="743"/>
      <c r="PHP5" s="743"/>
      <c r="PHQ5" s="743"/>
      <c r="PHR5" s="743"/>
      <c r="PHS5" s="743"/>
      <c r="PHT5" s="743"/>
      <c r="PHU5" s="743"/>
      <c r="PHV5" s="743"/>
      <c r="PHW5" s="743"/>
      <c r="PHX5" s="742"/>
      <c r="PHY5" s="743"/>
      <c r="PHZ5" s="743"/>
      <c r="PIA5" s="743"/>
      <c r="PIB5" s="743"/>
      <c r="PIC5" s="743"/>
      <c r="PID5" s="743"/>
      <c r="PIE5" s="743"/>
      <c r="PIF5" s="743"/>
      <c r="PIG5" s="743"/>
      <c r="PIH5" s="743"/>
      <c r="PII5" s="743"/>
      <c r="PIJ5" s="743"/>
      <c r="PIK5" s="743"/>
      <c r="PIL5" s="743"/>
      <c r="PIM5" s="743"/>
      <c r="PIN5" s="743"/>
      <c r="PIO5" s="743"/>
      <c r="PIP5" s="743"/>
      <c r="PIQ5" s="743"/>
      <c r="PIR5" s="743"/>
      <c r="PIS5" s="743"/>
      <c r="PIT5" s="743"/>
      <c r="PIU5" s="743"/>
      <c r="PIV5" s="743"/>
      <c r="PIW5" s="743"/>
      <c r="PIX5" s="743"/>
      <c r="PIY5" s="743"/>
      <c r="PIZ5" s="743"/>
      <c r="PJA5" s="743"/>
      <c r="PJB5" s="743"/>
      <c r="PJC5" s="742"/>
      <c r="PJD5" s="743"/>
      <c r="PJE5" s="743"/>
      <c r="PJF5" s="743"/>
      <c r="PJG5" s="743"/>
      <c r="PJH5" s="743"/>
      <c r="PJI5" s="743"/>
      <c r="PJJ5" s="743"/>
      <c r="PJK5" s="743"/>
      <c r="PJL5" s="743"/>
      <c r="PJM5" s="743"/>
      <c r="PJN5" s="743"/>
      <c r="PJO5" s="743"/>
      <c r="PJP5" s="743"/>
      <c r="PJQ5" s="743"/>
      <c r="PJR5" s="743"/>
      <c r="PJS5" s="743"/>
      <c r="PJT5" s="743"/>
      <c r="PJU5" s="743"/>
      <c r="PJV5" s="743"/>
      <c r="PJW5" s="743"/>
      <c r="PJX5" s="743"/>
      <c r="PJY5" s="743"/>
      <c r="PJZ5" s="743"/>
      <c r="PKA5" s="743"/>
      <c r="PKB5" s="743"/>
      <c r="PKC5" s="743"/>
      <c r="PKD5" s="743"/>
      <c r="PKE5" s="743"/>
      <c r="PKF5" s="743"/>
      <c r="PKG5" s="743"/>
      <c r="PKH5" s="742"/>
      <c r="PKI5" s="743"/>
      <c r="PKJ5" s="743"/>
      <c r="PKK5" s="743"/>
      <c r="PKL5" s="743"/>
      <c r="PKM5" s="743"/>
      <c r="PKN5" s="743"/>
      <c r="PKO5" s="743"/>
      <c r="PKP5" s="743"/>
      <c r="PKQ5" s="743"/>
      <c r="PKR5" s="743"/>
      <c r="PKS5" s="743"/>
      <c r="PKT5" s="743"/>
      <c r="PKU5" s="743"/>
      <c r="PKV5" s="743"/>
      <c r="PKW5" s="743"/>
      <c r="PKX5" s="743"/>
      <c r="PKY5" s="743"/>
      <c r="PKZ5" s="743"/>
      <c r="PLA5" s="743"/>
      <c r="PLB5" s="743"/>
      <c r="PLC5" s="743"/>
      <c r="PLD5" s="743"/>
      <c r="PLE5" s="743"/>
      <c r="PLF5" s="743"/>
      <c r="PLG5" s="743"/>
      <c r="PLH5" s="743"/>
      <c r="PLI5" s="743"/>
      <c r="PLJ5" s="743"/>
      <c r="PLK5" s="743"/>
      <c r="PLL5" s="743"/>
      <c r="PLM5" s="742"/>
      <c r="PLN5" s="743"/>
      <c r="PLO5" s="743"/>
      <c r="PLP5" s="743"/>
      <c r="PLQ5" s="743"/>
      <c r="PLR5" s="743"/>
      <c r="PLS5" s="743"/>
      <c r="PLT5" s="743"/>
      <c r="PLU5" s="743"/>
      <c r="PLV5" s="743"/>
      <c r="PLW5" s="743"/>
      <c r="PLX5" s="743"/>
      <c r="PLY5" s="743"/>
      <c r="PLZ5" s="743"/>
      <c r="PMA5" s="743"/>
      <c r="PMB5" s="743"/>
      <c r="PMC5" s="743"/>
      <c r="PMD5" s="743"/>
      <c r="PME5" s="743"/>
      <c r="PMF5" s="743"/>
      <c r="PMG5" s="743"/>
      <c r="PMH5" s="743"/>
      <c r="PMI5" s="743"/>
      <c r="PMJ5" s="743"/>
      <c r="PMK5" s="743"/>
      <c r="PML5" s="743"/>
      <c r="PMM5" s="743"/>
      <c r="PMN5" s="743"/>
      <c r="PMO5" s="743"/>
      <c r="PMP5" s="743"/>
      <c r="PMQ5" s="743"/>
      <c r="PMR5" s="742"/>
      <c r="PMS5" s="743"/>
      <c r="PMT5" s="743"/>
      <c r="PMU5" s="743"/>
      <c r="PMV5" s="743"/>
      <c r="PMW5" s="743"/>
      <c r="PMX5" s="743"/>
      <c r="PMY5" s="743"/>
      <c r="PMZ5" s="743"/>
      <c r="PNA5" s="743"/>
      <c r="PNB5" s="743"/>
      <c r="PNC5" s="743"/>
      <c r="PND5" s="743"/>
      <c r="PNE5" s="743"/>
      <c r="PNF5" s="743"/>
      <c r="PNG5" s="743"/>
      <c r="PNH5" s="743"/>
      <c r="PNI5" s="743"/>
      <c r="PNJ5" s="743"/>
      <c r="PNK5" s="743"/>
      <c r="PNL5" s="743"/>
      <c r="PNM5" s="743"/>
      <c r="PNN5" s="743"/>
      <c r="PNO5" s="743"/>
      <c r="PNP5" s="743"/>
      <c r="PNQ5" s="743"/>
      <c r="PNR5" s="743"/>
      <c r="PNS5" s="743"/>
      <c r="PNT5" s="743"/>
      <c r="PNU5" s="743"/>
      <c r="PNV5" s="743"/>
      <c r="PNW5" s="742"/>
      <c r="PNX5" s="743"/>
      <c r="PNY5" s="743"/>
      <c r="PNZ5" s="743"/>
      <c r="POA5" s="743"/>
      <c r="POB5" s="743"/>
      <c r="POC5" s="743"/>
      <c r="POD5" s="743"/>
      <c r="POE5" s="743"/>
      <c r="POF5" s="743"/>
      <c r="POG5" s="743"/>
      <c r="POH5" s="743"/>
      <c r="POI5" s="743"/>
      <c r="POJ5" s="743"/>
      <c r="POK5" s="743"/>
      <c r="POL5" s="743"/>
      <c r="POM5" s="743"/>
      <c r="PON5" s="743"/>
      <c r="POO5" s="743"/>
      <c r="POP5" s="743"/>
      <c r="POQ5" s="743"/>
      <c r="POR5" s="743"/>
      <c r="POS5" s="743"/>
      <c r="POT5" s="743"/>
      <c r="POU5" s="743"/>
      <c r="POV5" s="743"/>
      <c r="POW5" s="743"/>
      <c r="POX5" s="743"/>
      <c r="POY5" s="743"/>
      <c r="POZ5" s="743"/>
      <c r="PPA5" s="743"/>
      <c r="PPB5" s="742"/>
      <c r="PPC5" s="743"/>
      <c r="PPD5" s="743"/>
      <c r="PPE5" s="743"/>
      <c r="PPF5" s="743"/>
      <c r="PPG5" s="743"/>
      <c r="PPH5" s="743"/>
      <c r="PPI5" s="743"/>
      <c r="PPJ5" s="743"/>
      <c r="PPK5" s="743"/>
      <c r="PPL5" s="743"/>
      <c r="PPM5" s="743"/>
      <c r="PPN5" s="743"/>
      <c r="PPO5" s="743"/>
      <c r="PPP5" s="743"/>
      <c r="PPQ5" s="743"/>
      <c r="PPR5" s="743"/>
      <c r="PPS5" s="743"/>
      <c r="PPT5" s="743"/>
      <c r="PPU5" s="743"/>
      <c r="PPV5" s="743"/>
      <c r="PPW5" s="743"/>
      <c r="PPX5" s="743"/>
      <c r="PPY5" s="743"/>
      <c r="PPZ5" s="743"/>
      <c r="PQA5" s="743"/>
      <c r="PQB5" s="743"/>
      <c r="PQC5" s="743"/>
      <c r="PQD5" s="743"/>
      <c r="PQE5" s="743"/>
      <c r="PQF5" s="743"/>
      <c r="PQG5" s="742"/>
      <c r="PQH5" s="743"/>
      <c r="PQI5" s="743"/>
      <c r="PQJ5" s="743"/>
      <c r="PQK5" s="743"/>
      <c r="PQL5" s="743"/>
      <c r="PQM5" s="743"/>
      <c r="PQN5" s="743"/>
      <c r="PQO5" s="743"/>
      <c r="PQP5" s="743"/>
      <c r="PQQ5" s="743"/>
      <c r="PQR5" s="743"/>
      <c r="PQS5" s="743"/>
      <c r="PQT5" s="743"/>
      <c r="PQU5" s="743"/>
      <c r="PQV5" s="743"/>
      <c r="PQW5" s="743"/>
      <c r="PQX5" s="743"/>
      <c r="PQY5" s="743"/>
      <c r="PQZ5" s="743"/>
      <c r="PRA5" s="743"/>
      <c r="PRB5" s="743"/>
      <c r="PRC5" s="743"/>
      <c r="PRD5" s="743"/>
      <c r="PRE5" s="743"/>
      <c r="PRF5" s="743"/>
      <c r="PRG5" s="743"/>
      <c r="PRH5" s="743"/>
      <c r="PRI5" s="743"/>
      <c r="PRJ5" s="743"/>
      <c r="PRK5" s="743"/>
      <c r="PRL5" s="742"/>
      <c r="PRM5" s="743"/>
      <c r="PRN5" s="743"/>
      <c r="PRO5" s="743"/>
      <c r="PRP5" s="743"/>
      <c r="PRQ5" s="743"/>
      <c r="PRR5" s="743"/>
      <c r="PRS5" s="743"/>
      <c r="PRT5" s="743"/>
      <c r="PRU5" s="743"/>
      <c r="PRV5" s="743"/>
      <c r="PRW5" s="743"/>
      <c r="PRX5" s="743"/>
      <c r="PRY5" s="743"/>
      <c r="PRZ5" s="743"/>
      <c r="PSA5" s="743"/>
      <c r="PSB5" s="743"/>
      <c r="PSC5" s="743"/>
      <c r="PSD5" s="743"/>
      <c r="PSE5" s="743"/>
      <c r="PSF5" s="743"/>
      <c r="PSG5" s="743"/>
      <c r="PSH5" s="743"/>
      <c r="PSI5" s="743"/>
      <c r="PSJ5" s="743"/>
      <c r="PSK5" s="743"/>
      <c r="PSL5" s="743"/>
      <c r="PSM5" s="743"/>
      <c r="PSN5" s="743"/>
      <c r="PSO5" s="743"/>
      <c r="PSP5" s="743"/>
      <c r="PSQ5" s="742"/>
      <c r="PSR5" s="743"/>
      <c r="PSS5" s="743"/>
      <c r="PST5" s="743"/>
      <c r="PSU5" s="743"/>
      <c r="PSV5" s="743"/>
      <c r="PSW5" s="743"/>
      <c r="PSX5" s="743"/>
      <c r="PSY5" s="743"/>
      <c r="PSZ5" s="743"/>
      <c r="PTA5" s="743"/>
      <c r="PTB5" s="743"/>
      <c r="PTC5" s="743"/>
      <c r="PTD5" s="743"/>
      <c r="PTE5" s="743"/>
      <c r="PTF5" s="743"/>
      <c r="PTG5" s="743"/>
      <c r="PTH5" s="743"/>
      <c r="PTI5" s="743"/>
      <c r="PTJ5" s="743"/>
      <c r="PTK5" s="743"/>
      <c r="PTL5" s="743"/>
      <c r="PTM5" s="743"/>
      <c r="PTN5" s="743"/>
      <c r="PTO5" s="743"/>
      <c r="PTP5" s="743"/>
      <c r="PTQ5" s="743"/>
      <c r="PTR5" s="743"/>
      <c r="PTS5" s="743"/>
      <c r="PTT5" s="743"/>
      <c r="PTU5" s="743"/>
      <c r="PTV5" s="742"/>
      <c r="PTW5" s="743"/>
      <c r="PTX5" s="743"/>
      <c r="PTY5" s="743"/>
      <c r="PTZ5" s="743"/>
      <c r="PUA5" s="743"/>
      <c r="PUB5" s="743"/>
      <c r="PUC5" s="743"/>
      <c r="PUD5" s="743"/>
      <c r="PUE5" s="743"/>
      <c r="PUF5" s="743"/>
      <c r="PUG5" s="743"/>
      <c r="PUH5" s="743"/>
      <c r="PUI5" s="743"/>
      <c r="PUJ5" s="743"/>
      <c r="PUK5" s="743"/>
      <c r="PUL5" s="743"/>
      <c r="PUM5" s="743"/>
      <c r="PUN5" s="743"/>
      <c r="PUO5" s="743"/>
      <c r="PUP5" s="743"/>
      <c r="PUQ5" s="743"/>
      <c r="PUR5" s="743"/>
      <c r="PUS5" s="743"/>
      <c r="PUT5" s="743"/>
      <c r="PUU5" s="743"/>
      <c r="PUV5" s="743"/>
      <c r="PUW5" s="743"/>
      <c r="PUX5" s="743"/>
      <c r="PUY5" s="743"/>
      <c r="PUZ5" s="743"/>
      <c r="PVA5" s="742"/>
      <c r="PVB5" s="743"/>
      <c r="PVC5" s="743"/>
      <c r="PVD5" s="743"/>
      <c r="PVE5" s="743"/>
      <c r="PVF5" s="743"/>
      <c r="PVG5" s="743"/>
      <c r="PVH5" s="743"/>
      <c r="PVI5" s="743"/>
      <c r="PVJ5" s="743"/>
      <c r="PVK5" s="743"/>
      <c r="PVL5" s="743"/>
      <c r="PVM5" s="743"/>
      <c r="PVN5" s="743"/>
      <c r="PVO5" s="743"/>
      <c r="PVP5" s="743"/>
      <c r="PVQ5" s="743"/>
      <c r="PVR5" s="743"/>
      <c r="PVS5" s="743"/>
      <c r="PVT5" s="743"/>
      <c r="PVU5" s="743"/>
      <c r="PVV5" s="743"/>
      <c r="PVW5" s="743"/>
      <c r="PVX5" s="743"/>
      <c r="PVY5" s="743"/>
      <c r="PVZ5" s="743"/>
      <c r="PWA5" s="743"/>
      <c r="PWB5" s="743"/>
      <c r="PWC5" s="743"/>
      <c r="PWD5" s="743"/>
      <c r="PWE5" s="743"/>
      <c r="PWF5" s="742"/>
      <c r="PWG5" s="743"/>
      <c r="PWH5" s="743"/>
      <c r="PWI5" s="743"/>
      <c r="PWJ5" s="743"/>
      <c r="PWK5" s="743"/>
      <c r="PWL5" s="743"/>
      <c r="PWM5" s="743"/>
      <c r="PWN5" s="743"/>
      <c r="PWO5" s="743"/>
      <c r="PWP5" s="743"/>
      <c r="PWQ5" s="743"/>
      <c r="PWR5" s="743"/>
      <c r="PWS5" s="743"/>
      <c r="PWT5" s="743"/>
      <c r="PWU5" s="743"/>
      <c r="PWV5" s="743"/>
      <c r="PWW5" s="743"/>
      <c r="PWX5" s="743"/>
      <c r="PWY5" s="743"/>
      <c r="PWZ5" s="743"/>
      <c r="PXA5" s="743"/>
      <c r="PXB5" s="743"/>
      <c r="PXC5" s="743"/>
      <c r="PXD5" s="743"/>
      <c r="PXE5" s="743"/>
      <c r="PXF5" s="743"/>
      <c r="PXG5" s="743"/>
      <c r="PXH5" s="743"/>
      <c r="PXI5" s="743"/>
      <c r="PXJ5" s="743"/>
      <c r="PXK5" s="742"/>
      <c r="PXL5" s="743"/>
      <c r="PXM5" s="743"/>
      <c r="PXN5" s="743"/>
      <c r="PXO5" s="743"/>
      <c r="PXP5" s="743"/>
      <c r="PXQ5" s="743"/>
      <c r="PXR5" s="743"/>
      <c r="PXS5" s="743"/>
      <c r="PXT5" s="743"/>
      <c r="PXU5" s="743"/>
      <c r="PXV5" s="743"/>
      <c r="PXW5" s="743"/>
      <c r="PXX5" s="743"/>
      <c r="PXY5" s="743"/>
      <c r="PXZ5" s="743"/>
      <c r="PYA5" s="743"/>
      <c r="PYB5" s="743"/>
      <c r="PYC5" s="743"/>
      <c r="PYD5" s="743"/>
      <c r="PYE5" s="743"/>
      <c r="PYF5" s="743"/>
      <c r="PYG5" s="743"/>
      <c r="PYH5" s="743"/>
      <c r="PYI5" s="743"/>
      <c r="PYJ5" s="743"/>
      <c r="PYK5" s="743"/>
      <c r="PYL5" s="743"/>
      <c r="PYM5" s="743"/>
      <c r="PYN5" s="743"/>
      <c r="PYO5" s="743"/>
      <c r="PYP5" s="742"/>
      <c r="PYQ5" s="743"/>
      <c r="PYR5" s="743"/>
      <c r="PYS5" s="743"/>
      <c r="PYT5" s="743"/>
      <c r="PYU5" s="743"/>
      <c r="PYV5" s="743"/>
      <c r="PYW5" s="743"/>
      <c r="PYX5" s="743"/>
      <c r="PYY5" s="743"/>
      <c r="PYZ5" s="743"/>
      <c r="PZA5" s="743"/>
      <c r="PZB5" s="743"/>
      <c r="PZC5" s="743"/>
      <c r="PZD5" s="743"/>
      <c r="PZE5" s="743"/>
      <c r="PZF5" s="743"/>
      <c r="PZG5" s="743"/>
      <c r="PZH5" s="743"/>
      <c r="PZI5" s="743"/>
      <c r="PZJ5" s="743"/>
      <c r="PZK5" s="743"/>
      <c r="PZL5" s="743"/>
      <c r="PZM5" s="743"/>
      <c r="PZN5" s="743"/>
      <c r="PZO5" s="743"/>
      <c r="PZP5" s="743"/>
      <c r="PZQ5" s="743"/>
      <c r="PZR5" s="743"/>
      <c r="PZS5" s="743"/>
      <c r="PZT5" s="743"/>
      <c r="PZU5" s="742"/>
      <c r="PZV5" s="743"/>
      <c r="PZW5" s="743"/>
      <c r="PZX5" s="743"/>
      <c r="PZY5" s="743"/>
      <c r="PZZ5" s="743"/>
      <c r="QAA5" s="743"/>
      <c r="QAB5" s="743"/>
      <c r="QAC5" s="743"/>
      <c r="QAD5" s="743"/>
      <c r="QAE5" s="743"/>
      <c r="QAF5" s="743"/>
      <c r="QAG5" s="743"/>
      <c r="QAH5" s="743"/>
      <c r="QAI5" s="743"/>
      <c r="QAJ5" s="743"/>
      <c r="QAK5" s="743"/>
      <c r="QAL5" s="743"/>
      <c r="QAM5" s="743"/>
      <c r="QAN5" s="743"/>
      <c r="QAO5" s="743"/>
      <c r="QAP5" s="743"/>
      <c r="QAQ5" s="743"/>
      <c r="QAR5" s="743"/>
      <c r="QAS5" s="743"/>
      <c r="QAT5" s="743"/>
      <c r="QAU5" s="743"/>
      <c r="QAV5" s="743"/>
      <c r="QAW5" s="743"/>
      <c r="QAX5" s="743"/>
      <c r="QAY5" s="743"/>
      <c r="QAZ5" s="742"/>
      <c r="QBA5" s="743"/>
      <c r="QBB5" s="743"/>
      <c r="QBC5" s="743"/>
      <c r="QBD5" s="743"/>
      <c r="QBE5" s="743"/>
      <c r="QBF5" s="743"/>
      <c r="QBG5" s="743"/>
      <c r="QBH5" s="743"/>
      <c r="QBI5" s="743"/>
      <c r="QBJ5" s="743"/>
      <c r="QBK5" s="743"/>
      <c r="QBL5" s="743"/>
      <c r="QBM5" s="743"/>
      <c r="QBN5" s="743"/>
      <c r="QBO5" s="743"/>
      <c r="QBP5" s="743"/>
      <c r="QBQ5" s="743"/>
      <c r="QBR5" s="743"/>
      <c r="QBS5" s="743"/>
      <c r="QBT5" s="743"/>
      <c r="QBU5" s="743"/>
      <c r="QBV5" s="743"/>
      <c r="QBW5" s="743"/>
      <c r="QBX5" s="743"/>
      <c r="QBY5" s="743"/>
      <c r="QBZ5" s="743"/>
      <c r="QCA5" s="743"/>
      <c r="QCB5" s="743"/>
      <c r="QCC5" s="743"/>
      <c r="QCD5" s="743"/>
      <c r="QCE5" s="742"/>
      <c r="QCF5" s="743"/>
      <c r="QCG5" s="743"/>
      <c r="QCH5" s="743"/>
      <c r="QCI5" s="743"/>
      <c r="QCJ5" s="743"/>
      <c r="QCK5" s="743"/>
      <c r="QCL5" s="743"/>
      <c r="QCM5" s="743"/>
      <c r="QCN5" s="743"/>
      <c r="QCO5" s="743"/>
      <c r="QCP5" s="743"/>
      <c r="QCQ5" s="743"/>
      <c r="QCR5" s="743"/>
      <c r="QCS5" s="743"/>
      <c r="QCT5" s="743"/>
      <c r="QCU5" s="743"/>
      <c r="QCV5" s="743"/>
      <c r="QCW5" s="743"/>
      <c r="QCX5" s="743"/>
      <c r="QCY5" s="743"/>
      <c r="QCZ5" s="743"/>
      <c r="QDA5" s="743"/>
      <c r="QDB5" s="743"/>
      <c r="QDC5" s="743"/>
      <c r="QDD5" s="743"/>
      <c r="QDE5" s="743"/>
      <c r="QDF5" s="743"/>
      <c r="QDG5" s="743"/>
      <c r="QDH5" s="743"/>
      <c r="QDI5" s="743"/>
      <c r="QDJ5" s="742"/>
      <c r="QDK5" s="743"/>
      <c r="QDL5" s="743"/>
      <c r="QDM5" s="743"/>
      <c r="QDN5" s="743"/>
      <c r="QDO5" s="743"/>
      <c r="QDP5" s="743"/>
      <c r="QDQ5" s="743"/>
      <c r="QDR5" s="743"/>
      <c r="QDS5" s="743"/>
      <c r="QDT5" s="743"/>
      <c r="QDU5" s="743"/>
      <c r="QDV5" s="743"/>
      <c r="QDW5" s="743"/>
      <c r="QDX5" s="743"/>
      <c r="QDY5" s="743"/>
      <c r="QDZ5" s="743"/>
      <c r="QEA5" s="743"/>
      <c r="QEB5" s="743"/>
      <c r="QEC5" s="743"/>
      <c r="QED5" s="743"/>
      <c r="QEE5" s="743"/>
      <c r="QEF5" s="743"/>
      <c r="QEG5" s="743"/>
      <c r="QEH5" s="743"/>
      <c r="QEI5" s="743"/>
      <c r="QEJ5" s="743"/>
      <c r="QEK5" s="743"/>
      <c r="QEL5" s="743"/>
      <c r="QEM5" s="743"/>
      <c r="QEN5" s="743"/>
      <c r="QEO5" s="742"/>
      <c r="QEP5" s="743"/>
      <c r="QEQ5" s="743"/>
      <c r="QER5" s="743"/>
      <c r="QES5" s="743"/>
      <c r="QET5" s="743"/>
      <c r="QEU5" s="743"/>
      <c r="QEV5" s="743"/>
      <c r="QEW5" s="743"/>
      <c r="QEX5" s="743"/>
      <c r="QEY5" s="743"/>
      <c r="QEZ5" s="743"/>
      <c r="QFA5" s="743"/>
      <c r="QFB5" s="743"/>
      <c r="QFC5" s="743"/>
      <c r="QFD5" s="743"/>
      <c r="QFE5" s="743"/>
      <c r="QFF5" s="743"/>
      <c r="QFG5" s="743"/>
      <c r="QFH5" s="743"/>
      <c r="QFI5" s="743"/>
      <c r="QFJ5" s="743"/>
      <c r="QFK5" s="743"/>
      <c r="QFL5" s="743"/>
      <c r="QFM5" s="743"/>
      <c r="QFN5" s="743"/>
      <c r="QFO5" s="743"/>
      <c r="QFP5" s="743"/>
      <c r="QFQ5" s="743"/>
      <c r="QFR5" s="743"/>
      <c r="QFS5" s="743"/>
      <c r="QFT5" s="742"/>
      <c r="QFU5" s="743"/>
      <c r="QFV5" s="743"/>
      <c r="QFW5" s="743"/>
      <c r="QFX5" s="743"/>
      <c r="QFY5" s="743"/>
      <c r="QFZ5" s="743"/>
      <c r="QGA5" s="743"/>
      <c r="QGB5" s="743"/>
      <c r="QGC5" s="743"/>
      <c r="QGD5" s="743"/>
      <c r="QGE5" s="743"/>
      <c r="QGF5" s="743"/>
      <c r="QGG5" s="743"/>
      <c r="QGH5" s="743"/>
      <c r="QGI5" s="743"/>
      <c r="QGJ5" s="743"/>
      <c r="QGK5" s="743"/>
      <c r="QGL5" s="743"/>
      <c r="QGM5" s="743"/>
      <c r="QGN5" s="743"/>
      <c r="QGO5" s="743"/>
      <c r="QGP5" s="743"/>
      <c r="QGQ5" s="743"/>
      <c r="QGR5" s="743"/>
      <c r="QGS5" s="743"/>
      <c r="QGT5" s="743"/>
      <c r="QGU5" s="743"/>
      <c r="QGV5" s="743"/>
      <c r="QGW5" s="743"/>
      <c r="QGX5" s="743"/>
      <c r="QGY5" s="742"/>
      <c r="QGZ5" s="743"/>
      <c r="QHA5" s="743"/>
      <c r="QHB5" s="743"/>
      <c r="QHC5" s="743"/>
      <c r="QHD5" s="743"/>
      <c r="QHE5" s="743"/>
      <c r="QHF5" s="743"/>
      <c r="QHG5" s="743"/>
      <c r="QHH5" s="743"/>
      <c r="QHI5" s="743"/>
      <c r="QHJ5" s="743"/>
      <c r="QHK5" s="743"/>
      <c r="QHL5" s="743"/>
      <c r="QHM5" s="743"/>
      <c r="QHN5" s="743"/>
      <c r="QHO5" s="743"/>
      <c r="QHP5" s="743"/>
      <c r="QHQ5" s="743"/>
      <c r="QHR5" s="743"/>
      <c r="QHS5" s="743"/>
      <c r="QHT5" s="743"/>
      <c r="QHU5" s="743"/>
      <c r="QHV5" s="743"/>
      <c r="QHW5" s="743"/>
      <c r="QHX5" s="743"/>
      <c r="QHY5" s="743"/>
      <c r="QHZ5" s="743"/>
      <c r="QIA5" s="743"/>
      <c r="QIB5" s="743"/>
      <c r="QIC5" s="743"/>
      <c r="QID5" s="742"/>
      <c r="QIE5" s="743"/>
      <c r="QIF5" s="743"/>
      <c r="QIG5" s="743"/>
      <c r="QIH5" s="743"/>
      <c r="QII5" s="743"/>
      <c r="QIJ5" s="743"/>
      <c r="QIK5" s="743"/>
      <c r="QIL5" s="743"/>
      <c r="QIM5" s="743"/>
      <c r="QIN5" s="743"/>
      <c r="QIO5" s="743"/>
      <c r="QIP5" s="743"/>
      <c r="QIQ5" s="743"/>
      <c r="QIR5" s="743"/>
      <c r="QIS5" s="743"/>
      <c r="QIT5" s="743"/>
      <c r="QIU5" s="743"/>
      <c r="QIV5" s="743"/>
      <c r="QIW5" s="743"/>
      <c r="QIX5" s="743"/>
      <c r="QIY5" s="743"/>
      <c r="QIZ5" s="743"/>
      <c r="QJA5" s="743"/>
      <c r="QJB5" s="743"/>
      <c r="QJC5" s="743"/>
      <c r="QJD5" s="743"/>
      <c r="QJE5" s="743"/>
      <c r="QJF5" s="743"/>
      <c r="QJG5" s="743"/>
      <c r="QJH5" s="743"/>
      <c r="QJI5" s="742"/>
      <c r="QJJ5" s="743"/>
      <c r="QJK5" s="743"/>
      <c r="QJL5" s="743"/>
      <c r="QJM5" s="743"/>
      <c r="QJN5" s="743"/>
      <c r="QJO5" s="743"/>
      <c r="QJP5" s="743"/>
      <c r="QJQ5" s="743"/>
      <c r="QJR5" s="743"/>
      <c r="QJS5" s="743"/>
      <c r="QJT5" s="743"/>
      <c r="QJU5" s="743"/>
      <c r="QJV5" s="743"/>
      <c r="QJW5" s="743"/>
      <c r="QJX5" s="743"/>
      <c r="QJY5" s="743"/>
      <c r="QJZ5" s="743"/>
      <c r="QKA5" s="743"/>
      <c r="QKB5" s="743"/>
      <c r="QKC5" s="743"/>
      <c r="QKD5" s="743"/>
      <c r="QKE5" s="743"/>
      <c r="QKF5" s="743"/>
      <c r="QKG5" s="743"/>
      <c r="QKH5" s="743"/>
      <c r="QKI5" s="743"/>
      <c r="QKJ5" s="743"/>
      <c r="QKK5" s="743"/>
      <c r="QKL5" s="743"/>
      <c r="QKM5" s="743"/>
      <c r="QKN5" s="742"/>
      <c r="QKO5" s="743"/>
      <c r="QKP5" s="743"/>
      <c r="QKQ5" s="743"/>
      <c r="QKR5" s="743"/>
      <c r="QKS5" s="743"/>
      <c r="QKT5" s="743"/>
      <c r="QKU5" s="743"/>
      <c r="QKV5" s="743"/>
      <c r="QKW5" s="743"/>
      <c r="QKX5" s="743"/>
      <c r="QKY5" s="743"/>
      <c r="QKZ5" s="743"/>
      <c r="QLA5" s="743"/>
      <c r="QLB5" s="743"/>
      <c r="QLC5" s="743"/>
      <c r="QLD5" s="743"/>
      <c r="QLE5" s="743"/>
      <c r="QLF5" s="743"/>
      <c r="QLG5" s="743"/>
      <c r="QLH5" s="743"/>
      <c r="QLI5" s="743"/>
      <c r="QLJ5" s="743"/>
      <c r="QLK5" s="743"/>
      <c r="QLL5" s="743"/>
      <c r="QLM5" s="743"/>
      <c r="QLN5" s="743"/>
      <c r="QLO5" s="743"/>
      <c r="QLP5" s="743"/>
      <c r="QLQ5" s="743"/>
      <c r="QLR5" s="743"/>
      <c r="QLS5" s="742"/>
      <c r="QLT5" s="743"/>
      <c r="QLU5" s="743"/>
      <c r="QLV5" s="743"/>
      <c r="QLW5" s="743"/>
      <c r="QLX5" s="743"/>
      <c r="QLY5" s="743"/>
      <c r="QLZ5" s="743"/>
      <c r="QMA5" s="743"/>
      <c r="QMB5" s="743"/>
      <c r="QMC5" s="743"/>
      <c r="QMD5" s="743"/>
      <c r="QME5" s="743"/>
      <c r="QMF5" s="743"/>
      <c r="QMG5" s="743"/>
      <c r="QMH5" s="743"/>
      <c r="QMI5" s="743"/>
      <c r="QMJ5" s="743"/>
      <c r="QMK5" s="743"/>
      <c r="QML5" s="743"/>
      <c r="QMM5" s="743"/>
      <c r="QMN5" s="743"/>
      <c r="QMO5" s="743"/>
      <c r="QMP5" s="743"/>
      <c r="QMQ5" s="743"/>
      <c r="QMR5" s="743"/>
      <c r="QMS5" s="743"/>
      <c r="QMT5" s="743"/>
      <c r="QMU5" s="743"/>
      <c r="QMV5" s="743"/>
      <c r="QMW5" s="743"/>
      <c r="QMX5" s="742"/>
      <c r="QMY5" s="743"/>
      <c r="QMZ5" s="743"/>
      <c r="QNA5" s="743"/>
      <c r="QNB5" s="743"/>
      <c r="QNC5" s="743"/>
      <c r="QND5" s="743"/>
      <c r="QNE5" s="743"/>
      <c r="QNF5" s="743"/>
      <c r="QNG5" s="743"/>
      <c r="QNH5" s="743"/>
      <c r="QNI5" s="743"/>
      <c r="QNJ5" s="743"/>
      <c r="QNK5" s="743"/>
      <c r="QNL5" s="743"/>
      <c r="QNM5" s="743"/>
      <c r="QNN5" s="743"/>
      <c r="QNO5" s="743"/>
      <c r="QNP5" s="743"/>
      <c r="QNQ5" s="743"/>
      <c r="QNR5" s="743"/>
      <c r="QNS5" s="743"/>
      <c r="QNT5" s="743"/>
      <c r="QNU5" s="743"/>
      <c r="QNV5" s="743"/>
      <c r="QNW5" s="743"/>
      <c r="QNX5" s="743"/>
      <c r="QNY5" s="743"/>
      <c r="QNZ5" s="743"/>
      <c r="QOA5" s="743"/>
      <c r="QOB5" s="743"/>
      <c r="QOC5" s="742"/>
      <c r="QOD5" s="743"/>
      <c r="QOE5" s="743"/>
      <c r="QOF5" s="743"/>
      <c r="QOG5" s="743"/>
      <c r="QOH5" s="743"/>
      <c r="QOI5" s="743"/>
      <c r="QOJ5" s="743"/>
      <c r="QOK5" s="743"/>
      <c r="QOL5" s="743"/>
      <c r="QOM5" s="743"/>
      <c r="QON5" s="743"/>
      <c r="QOO5" s="743"/>
      <c r="QOP5" s="743"/>
      <c r="QOQ5" s="743"/>
      <c r="QOR5" s="743"/>
      <c r="QOS5" s="743"/>
      <c r="QOT5" s="743"/>
      <c r="QOU5" s="743"/>
      <c r="QOV5" s="743"/>
      <c r="QOW5" s="743"/>
      <c r="QOX5" s="743"/>
      <c r="QOY5" s="743"/>
      <c r="QOZ5" s="743"/>
      <c r="QPA5" s="743"/>
      <c r="QPB5" s="743"/>
      <c r="QPC5" s="743"/>
      <c r="QPD5" s="743"/>
      <c r="QPE5" s="743"/>
      <c r="QPF5" s="743"/>
      <c r="QPG5" s="743"/>
      <c r="QPH5" s="742"/>
      <c r="QPI5" s="743"/>
      <c r="QPJ5" s="743"/>
      <c r="QPK5" s="743"/>
      <c r="QPL5" s="743"/>
      <c r="QPM5" s="743"/>
      <c r="QPN5" s="743"/>
      <c r="QPO5" s="743"/>
      <c r="QPP5" s="743"/>
      <c r="QPQ5" s="743"/>
      <c r="QPR5" s="743"/>
      <c r="QPS5" s="743"/>
      <c r="QPT5" s="743"/>
      <c r="QPU5" s="743"/>
      <c r="QPV5" s="743"/>
      <c r="QPW5" s="743"/>
      <c r="QPX5" s="743"/>
      <c r="QPY5" s="743"/>
      <c r="QPZ5" s="743"/>
      <c r="QQA5" s="743"/>
      <c r="QQB5" s="743"/>
      <c r="QQC5" s="743"/>
      <c r="QQD5" s="743"/>
      <c r="QQE5" s="743"/>
      <c r="QQF5" s="743"/>
      <c r="QQG5" s="743"/>
      <c r="QQH5" s="743"/>
      <c r="QQI5" s="743"/>
      <c r="QQJ5" s="743"/>
      <c r="QQK5" s="743"/>
      <c r="QQL5" s="743"/>
      <c r="QQM5" s="742"/>
      <c r="QQN5" s="743"/>
      <c r="QQO5" s="743"/>
      <c r="QQP5" s="743"/>
      <c r="QQQ5" s="743"/>
      <c r="QQR5" s="743"/>
      <c r="QQS5" s="743"/>
      <c r="QQT5" s="743"/>
      <c r="QQU5" s="743"/>
      <c r="QQV5" s="743"/>
      <c r="QQW5" s="743"/>
      <c r="QQX5" s="743"/>
      <c r="QQY5" s="743"/>
      <c r="QQZ5" s="743"/>
      <c r="QRA5" s="743"/>
      <c r="QRB5" s="743"/>
      <c r="QRC5" s="743"/>
      <c r="QRD5" s="743"/>
      <c r="QRE5" s="743"/>
      <c r="QRF5" s="743"/>
      <c r="QRG5" s="743"/>
      <c r="QRH5" s="743"/>
      <c r="QRI5" s="743"/>
      <c r="QRJ5" s="743"/>
      <c r="QRK5" s="743"/>
      <c r="QRL5" s="743"/>
      <c r="QRM5" s="743"/>
      <c r="QRN5" s="743"/>
      <c r="QRO5" s="743"/>
      <c r="QRP5" s="743"/>
      <c r="QRQ5" s="743"/>
      <c r="QRR5" s="742"/>
      <c r="QRS5" s="743"/>
      <c r="QRT5" s="743"/>
      <c r="QRU5" s="743"/>
      <c r="QRV5" s="743"/>
      <c r="QRW5" s="743"/>
      <c r="QRX5" s="743"/>
      <c r="QRY5" s="743"/>
      <c r="QRZ5" s="743"/>
      <c r="QSA5" s="743"/>
      <c r="QSB5" s="743"/>
      <c r="QSC5" s="743"/>
      <c r="QSD5" s="743"/>
      <c r="QSE5" s="743"/>
      <c r="QSF5" s="743"/>
      <c r="QSG5" s="743"/>
      <c r="QSH5" s="743"/>
      <c r="QSI5" s="743"/>
      <c r="QSJ5" s="743"/>
      <c r="QSK5" s="743"/>
      <c r="QSL5" s="743"/>
      <c r="QSM5" s="743"/>
      <c r="QSN5" s="743"/>
      <c r="QSO5" s="743"/>
      <c r="QSP5" s="743"/>
      <c r="QSQ5" s="743"/>
      <c r="QSR5" s="743"/>
      <c r="QSS5" s="743"/>
      <c r="QST5" s="743"/>
      <c r="QSU5" s="743"/>
      <c r="QSV5" s="743"/>
      <c r="QSW5" s="742"/>
      <c r="QSX5" s="743"/>
      <c r="QSY5" s="743"/>
      <c r="QSZ5" s="743"/>
      <c r="QTA5" s="743"/>
      <c r="QTB5" s="743"/>
      <c r="QTC5" s="743"/>
      <c r="QTD5" s="743"/>
      <c r="QTE5" s="743"/>
      <c r="QTF5" s="743"/>
      <c r="QTG5" s="743"/>
      <c r="QTH5" s="743"/>
      <c r="QTI5" s="743"/>
      <c r="QTJ5" s="743"/>
      <c r="QTK5" s="743"/>
      <c r="QTL5" s="743"/>
      <c r="QTM5" s="743"/>
      <c r="QTN5" s="743"/>
      <c r="QTO5" s="743"/>
      <c r="QTP5" s="743"/>
      <c r="QTQ5" s="743"/>
      <c r="QTR5" s="743"/>
      <c r="QTS5" s="743"/>
      <c r="QTT5" s="743"/>
      <c r="QTU5" s="743"/>
      <c r="QTV5" s="743"/>
      <c r="QTW5" s="743"/>
      <c r="QTX5" s="743"/>
      <c r="QTY5" s="743"/>
      <c r="QTZ5" s="743"/>
      <c r="QUA5" s="743"/>
      <c r="QUB5" s="742"/>
      <c r="QUC5" s="743"/>
      <c r="QUD5" s="743"/>
      <c r="QUE5" s="743"/>
      <c r="QUF5" s="743"/>
      <c r="QUG5" s="743"/>
      <c r="QUH5" s="743"/>
      <c r="QUI5" s="743"/>
      <c r="QUJ5" s="743"/>
      <c r="QUK5" s="743"/>
      <c r="QUL5" s="743"/>
      <c r="QUM5" s="743"/>
      <c r="QUN5" s="743"/>
      <c r="QUO5" s="743"/>
      <c r="QUP5" s="743"/>
      <c r="QUQ5" s="743"/>
      <c r="QUR5" s="743"/>
      <c r="QUS5" s="743"/>
      <c r="QUT5" s="743"/>
      <c r="QUU5" s="743"/>
      <c r="QUV5" s="743"/>
      <c r="QUW5" s="743"/>
      <c r="QUX5" s="743"/>
      <c r="QUY5" s="743"/>
      <c r="QUZ5" s="743"/>
      <c r="QVA5" s="743"/>
      <c r="QVB5" s="743"/>
      <c r="QVC5" s="743"/>
      <c r="QVD5" s="743"/>
      <c r="QVE5" s="743"/>
      <c r="QVF5" s="743"/>
      <c r="QVG5" s="742"/>
      <c r="QVH5" s="743"/>
      <c r="QVI5" s="743"/>
      <c r="QVJ5" s="743"/>
      <c r="QVK5" s="743"/>
      <c r="QVL5" s="743"/>
      <c r="QVM5" s="743"/>
      <c r="QVN5" s="743"/>
      <c r="QVO5" s="743"/>
      <c r="QVP5" s="743"/>
      <c r="QVQ5" s="743"/>
      <c r="QVR5" s="743"/>
      <c r="QVS5" s="743"/>
      <c r="QVT5" s="743"/>
      <c r="QVU5" s="743"/>
      <c r="QVV5" s="743"/>
      <c r="QVW5" s="743"/>
      <c r="QVX5" s="743"/>
      <c r="QVY5" s="743"/>
      <c r="QVZ5" s="743"/>
      <c r="QWA5" s="743"/>
      <c r="QWB5" s="743"/>
      <c r="QWC5" s="743"/>
      <c r="QWD5" s="743"/>
      <c r="QWE5" s="743"/>
      <c r="QWF5" s="743"/>
      <c r="QWG5" s="743"/>
      <c r="QWH5" s="743"/>
      <c r="QWI5" s="743"/>
      <c r="QWJ5" s="743"/>
      <c r="QWK5" s="743"/>
      <c r="QWL5" s="742"/>
      <c r="QWM5" s="743"/>
      <c r="QWN5" s="743"/>
      <c r="QWO5" s="743"/>
      <c r="QWP5" s="743"/>
      <c r="QWQ5" s="743"/>
      <c r="QWR5" s="743"/>
      <c r="QWS5" s="743"/>
      <c r="QWT5" s="743"/>
      <c r="QWU5" s="743"/>
      <c r="QWV5" s="743"/>
      <c r="QWW5" s="743"/>
      <c r="QWX5" s="743"/>
      <c r="QWY5" s="743"/>
      <c r="QWZ5" s="743"/>
      <c r="QXA5" s="743"/>
      <c r="QXB5" s="743"/>
      <c r="QXC5" s="743"/>
      <c r="QXD5" s="743"/>
      <c r="QXE5" s="743"/>
      <c r="QXF5" s="743"/>
      <c r="QXG5" s="743"/>
      <c r="QXH5" s="743"/>
      <c r="QXI5" s="743"/>
      <c r="QXJ5" s="743"/>
      <c r="QXK5" s="743"/>
      <c r="QXL5" s="743"/>
      <c r="QXM5" s="743"/>
      <c r="QXN5" s="743"/>
      <c r="QXO5" s="743"/>
      <c r="QXP5" s="743"/>
      <c r="QXQ5" s="742"/>
      <c r="QXR5" s="743"/>
      <c r="QXS5" s="743"/>
      <c r="QXT5" s="743"/>
      <c r="QXU5" s="743"/>
      <c r="QXV5" s="743"/>
      <c r="QXW5" s="743"/>
      <c r="QXX5" s="743"/>
      <c r="QXY5" s="743"/>
      <c r="QXZ5" s="743"/>
      <c r="QYA5" s="743"/>
      <c r="QYB5" s="743"/>
      <c r="QYC5" s="743"/>
      <c r="QYD5" s="743"/>
      <c r="QYE5" s="743"/>
      <c r="QYF5" s="743"/>
      <c r="QYG5" s="743"/>
      <c r="QYH5" s="743"/>
      <c r="QYI5" s="743"/>
      <c r="QYJ5" s="743"/>
      <c r="QYK5" s="743"/>
      <c r="QYL5" s="743"/>
      <c r="QYM5" s="743"/>
      <c r="QYN5" s="743"/>
      <c r="QYO5" s="743"/>
      <c r="QYP5" s="743"/>
      <c r="QYQ5" s="743"/>
      <c r="QYR5" s="743"/>
      <c r="QYS5" s="743"/>
      <c r="QYT5" s="743"/>
      <c r="QYU5" s="743"/>
      <c r="QYV5" s="742"/>
      <c r="QYW5" s="743"/>
      <c r="QYX5" s="743"/>
      <c r="QYY5" s="743"/>
      <c r="QYZ5" s="743"/>
      <c r="QZA5" s="743"/>
      <c r="QZB5" s="743"/>
      <c r="QZC5" s="743"/>
      <c r="QZD5" s="743"/>
      <c r="QZE5" s="743"/>
      <c r="QZF5" s="743"/>
      <c r="QZG5" s="743"/>
      <c r="QZH5" s="743"/>
      <c r="QZI5" s="743"/>
      <c r="QZJ5" s="743"/>
      <c r="QZK5" s="743"/>
      <c r="QZL5" s="743"/>
      <c r="QZM5" s="743"/>
      <c r="QZN5" s="743"/>
      <c r="QZO5" s="743"/>
      <c r="QZP5" s="743"/>
      <c r="QZQ5" s="743"/>
      <c r="QZR5" s="743"/>
      <c r="QZS5" s="743"/>
      <c r="QZT5" s="743"/>
      <c r="QZU5" s="743"/>
      <c r="QZV5" s="743"/>
      <c r="QZW5" s="743"/>
      <c r="QZX5" s="743"/>
      <c r="QZY5" s="743"/>
      <c r="QZZ5" s="743"/>
      <c r="RAA5" s="742"/>
      <c r="RAB5" s="743"/>
      <c r="RAC5" s="743"/>
      <c r="RAD5" s="743"/>
      <c r="RAE5" s="743"/>
      <c r="RAF5" s="743"/>
      <c r="RAG5" s="743"/>
      <c r="RAH5" s="743"/>
      <c r="RAI5" s="743"/>
      <c r="RAJ5" s="743"/>
      <c r="RAK5" s="743"/>
      <c r="RAL5" s="743"/>
      <c r="RAM5" s="743"/>
      <c r="RAN5" s="743"/>
      <c r="RAO5" s="743"/>
      <c r="RAP5" s="743"/>
      <c r="RAQ5" s="743"/>
      <c r="RAR5" s="743"/>
      <c r="RAS5" s="743"/>
      <c r="RAT5" s="743"/>
      <c r="RAU5" s="743"/>
      <c r="RAV5" s="743"/>
      <c r="RAW5" s="743"/>
      <c r="RAX5" s="743"/>
      <c r="RAY5" s="743"/>
      <c r="RAZ5" s="743"/>
      <c r="RBA5" s="743"/>
      <c r="RBB5" s="743"/>
      <c r="RBC5" s="743"/>
      <c r="RBD5" s="743"/>
      <c r="RBE5" s="743"/>
      <c r="RBF5" s="742"/>
      <c r="RBG5" s="743"/>
      <c r="RBH5" s="743"/>
      <c r="RBI5" s="743"/>
      <c r="RBJ5" s="743"/>
      <c r="RBK5" s="743"/>
      <c r="RBL5" s="743"/>
      <c r="RBM5" s="743"/>
      <c r="RBN5" s="743"/>
      <c r="RBO5" s="743"/>
      <c r="RBP5" s="743"/>
      <c r="RBQ5" s="743"/>
      <c r="RBR5" s="743"/>
      <c r="RBS5" s="743"/>
      <c r="RBT5" s="743"/>
      <c r="RBU5" s="743"/>
      <c r="RBV5" s="743"/>
      <c r="RBW5" s="743"/>
      <c r="RBX5" s="743"/>
      <c r="RBY5" s="743"/>
      <c r="RBZ5" s="743"/>
      <c r="RCA5" s="743"/>
      <c r="RCB5" s="743"/>
      <c r="RCC5" s="743"/>
      <c r="RCD5" s="743"/>
      <c r="RCE5" s="743"/>
      <c r="RCF5" s="743"/>
      <c r="RCG5" s="743"/>
      <c r="RCH5" s="743"/>
      <c r="RCI5" s="743"/>
      <c r="RCJ5" s="743"/>
      <c r="RCK5" s="742"/>
      <c r="RCL5" s="743"/>
      <c r="RCM5" s="743"/>
      <c r="RCN5" s="743"/>
      <c r="RCO5" s="743"/>
      <c r="RCP5" s="743"/>
      <c r="RCQ5" s="743"/>
      <c r="RCR5" s="743"/>
      <c r="RCS5" s="743"/>
      <c r="RCT5" s="743"/>
      <c r="RCU5" s="743"/>
      <c r="RCV5" s="743"/>
      <c r="RCW5" s="743"/>
      <c r="RCX5" s="743"/>
      <c r="RCY5" s="743"/>
      <c r="RCZ5" s="743"/>
      <c r="RDA5" s="743"/>
      <c r="RDB5" s="743"/>
      <c r="RDC5" s="743"/>
      <c r="RDD5" s="743"/>
      <c r="RDE5" s="743"/>
      <c r="RDF5" s="743"/>
      <c r="RDG5" s="743"/>
      <c r="RDH5" s="743"/>
      <c r="RDI5" s="743"/>
      <c r="RDJ5" s="743"/>
      <c r="RDK5" s="743"/>
      <c r="RDL5" s="743"/>
      <c r="RDM5" s="743"/>
      <c r="RDN5" s="743"/>
      <c r="RDO5" s="743"/>
      <c r="RDP5" s="742"/>
      <c r="RDQ5" s="743"/>
      <c r="RDR5" s="743"/>
      <c r="RDS5" s="743"/>
      <c r="RDT5" s="743"/>
      <c r="RDU5" s="743"/>
      <c r="RDV5" s="743"/>
      <c r="RDW5" s="743"/>
      <c r="RDX5" s="743"/>
      <c r="RDY5" s="743"/>
      <c r="RDZ5" s="743"/>
      <c r="REA5" s="743"/>
      <c r="REB5" s="743"/>
      <c r="REC5" s="743"/>
      <c r="RED5" s="743"/>
      <c r="REE5" s="743"/>
      <c r="REF5" s="743"/>
      <c r="REG5" s="743"/>
      <c r="REH5" s="743"/>
      <c r="REI5" s="743"/>
      <c r="REJ5" s="743"/>
      <c r="REK5" s="743"/>
      <c r="REL5" s="743"/>
      <c r="REM5" s="743"/>
      <c r="REN5" s="743"/>
      <c r="REO5" s="743"/>
      <c r="REP5" s="743"/>
      <c r="REQ5" s="743"/>
      <c r="RER5" s="743"/>
      <c r="RES5" s="743"/>
      <c r="RET5" s="743"/>
      <c r="REU5" s="742"/>
      <c r="REV5" s="743"/>
      <c r="REW5" s="743"/>
      <c r="REX5" s="743"/>
      <c r="REY5" s="743"/>
      <c r="REZ5" s="743"/>
      <c r="RFA5" s="743"/>
      <c r="RFB5" s="743"/>
      <c r="RFC5" s="743"/>
      <c r="RFD5" s="743"/>
      <c r="RFE5" s="743"/>
      <c r="RFF5" s="743"/>
      <c r="RFG5" s="743"/>
      <c r="RFH5" s="743"/>
      <c r="RFI5" s="743"/>
      <c r="RFJ5" s="743"/>
      <c r="RFK5" s="743"/>
      <c r="RFL5" s="743"/>
      <c r="RFM5" s="743"/>
      <c r="RFN5" s="743"/>
      <c r="RFO5" s="743"/>
      <c r="RFP5" s="743"/>
      <c r="RFQ5" s="743"/>
      <c r="RFR5" s="743"/>
      <c r="RFS5" s="743"/>
      <c r="RFT5" s="743"/>
      <c r="RFU5" s="743"/>
      <c r="RFV5" s="743"/>
      <c r="RFW5" s="743"/>
      <c r="RFX5" s="743"/>
      <c r="RFY5" s="743"/>
      <c r="RFZ5" s="742"/>
      <c r="RGA5" s="743"/>
      <c r="RGB5" s="743"/>
      <c r="RGC5" s="743"/>
      <c r="RGD5" s="743"/>
      <c r="RGE5" s="743"/>
      <c r="RGF5" s="743"/>
      <c r="RGG5" s="743"/>
      <c r="RGH5" s="743"/>
      <c r="RGI5" s="743"/>
      <c r="RGJ5" s="743"/>
      <c r="RGK5" s="743"/>
      <c r="RGL5" s="743"/>
      <c r="RGM5" s="743"/>
      <c r="RGN5" s="743"/>
      <c r="RGO5" s="743"/>
      <c r="RGP5" s="743"/>
      <c r="RGQ5" s="743"/>
      <c r="RGR5" s="743"/>
      <c r="RGS5" s="743"/>
      <c r="RGT5" s="743"/>
      <c r="RGU5" s="743"/>
      <c r="RGV5" s="743"/>
      <c r="RGW5" s="743"/>
      <c r="RGX5" s="743"/>
      <c r="RGY5" s="743"/>
      <c r="RGZ5" s="743"/>
      <c r="RHA5" s="743"/>
      <c r="RHB5" s="743"/>
      <c r="RHC5" s="743"/>
      <c r="RHD5" s="743"/>
      <c r="RHE5" s="742"/>
      <c r="RHF5" s="743"/>
      <c r="RHG5" s="743"/>
      <c r="RHH5" s="743"/>
      <c r="RHI5" s="743"/>
      <c r="RHJ5" s="743"/>
      <c r="RHK5" s="743"/>
      <c r="RHL5" s="743"/>
      <c r="RHM5" s="743"/>
      <c r="RHN5" s="743"/>
      <c r="RHO5" s="743"/>
      <c r="RHP5" s="743"/>
      <c r="RHQ5" s="743"/>
      <c r="RHR5" s="743"/>
      <c r="RHS5" s="743"/>
      <c r="RHT5" s="743"/>
      <c r="RHU5" s="743"/>
      <c r="RHV5" s="743"/>
      <c r="RHW5" s="743"/>
      <c r="RHX5" s="743"/>
      <c r="RHY5" s="743"/>
      <c r="RHZ5" s="743"/>
      <c r="RIA5" s="743"/>
      <c r="RIB5" s="743"/>
      <c r="RIC5" s="743"/>
      <c r="RID5" s="743"/>
      <c r="RIE5" s="743"/>
      <c r="RIF5" s="743"/>
      <c r="RIG5" s="743"/>
      <c r="RIH5" s="743"/>
      <c r="RII5" s="743"/>
      <c r="RIJ5" s="742"/>
      <c r="RIK5" s="743"/>
      <c r="RIL5" s="743"/>
      <c r="RIM5" s="743"/>
      <c r="RIN5" s="743"/>
      <c r="RIO5" s="743"/>
      <c r="RIP5" s="743"/>
      <c r="RIQ5" s="743"/>
      <c r="RIR5" s="743"/>
      <c r="RIS5" s="743"/>
      <c r="RIT5" s="743"/>
      <c r="RIU5" s="743"/>
      <c r="RIV5" s="743"/>
      <c r="RIW5" s="743"/>
      <c r="RIX5" s="743"/>
      <c r="RIY5" s="743"/>
      <c r="RIZ5" s="743"/>
      <c r="RJA5" s="743"/>
      <c r="RJB5" s="743"/>
      <c r="RJC5" s="743"/>
      <c r="RJD5" s="743"/>
      <c r="RJE5" s="743"/>
      <c r="RJF5" s="743"/>
      <c r="RJG5" s="743"/>
      <c r="RJH5" s="743"/>
      <c r="RJI5" s="743"/>
      <c r="RJJ5" s="743"/>
      <c r="RJK5" s="743"/>
      <c r="RJL5" s="743"/>
      <c r="RJM5" s="743"/>
      <c r="RJN5" s="743"/>
      <c r="RJO5" s="742"/>
      <c r="RJP5" s="743"/>
      <c r="RJQ5" s="743"/>
      <c r="RJR5" s="743"/>
      <c r="RJS5" s="743"/>
      <c r="RJT5" s="743"/>
      <c r="RJU5" s="743"/>
      <c r="RJV5" s="743"/>
      <c r="RJW5" s="743"/>
      <c r="RJX5" s="743"/>
      <c r="RJY5" s="743"/>
      <c r="RJZ5" s="743"/>
      <c r="RKA5" s="743"/>
      <c r="RKB5" s="743"/>
      <c r="RKC5" s="743"/>
      <c r="RKD5" s="743"/>
      <c r="RKE5" s="743"/>
      <c r="RKF5" s="743"/>
      <c r="RKG5" s="743"/>
      <c r="RKH5" s="743"/>
      <c r="RKI5" s="743"/>
      <c r="RKJ5" s="743"/>
      <c r="RKK5" s="743"/>
      <c r="RKL5" s="743"/>
      <c r="RKM5" s="743"/>
      <c r="RKN5" s="743"/>
      <c r="RKO5" s="743"/>
      <c r="RKP5" s="743"/>
      <c r="RKQ5" s="743"/>
      <c r="RKR5" s="743"/>
      <c r="RKS5" s="743"/>
      <c r="RKT5" s="742"/>
      <c r="RKU5" s="743"/>
      <c r="RKV5" s="743"/>
      <c r="RKW5" s="743"/>
      <c r="RKX5" s="743"/>
      <c r="RKY5" s="743"/>
      <c r="RKZ5" s="743"/>
      <c r="RLA5" s="743"/>
      <c r="RLB5" s="743"/>
      <c r="RLC5" s="743"/>
      <c r="RLD5" s="743"/>
      <c r="RLE5" s="743"/>
      <c r="RLF5" s="743"/>
      <c r="RLG5" s="743"/>
      <c r="RLH5" s="743"/>
      <c r="RLI5" s="743"/>
      <c r="RLJ5" s="743"/>
      <c r="RLK5" s="743"/>
      <c r="RLL5" s="743"/>
      <c r="RLM5" s="743"/>
      <c r="RLN5" s="743"/>
      <c r="RLO5" s="743"/>
      <c r="RLP5" s="743"/>
      <c r="RLQ5" s="743"/>
      <c r="RLR5" s="743"/>
      <c r="RLS5" s="743"/>
      <c r="RLT5" s="743"/>
      <c r="RLU5" s="743"/>
      <c r="RLV5" s="743"/>
      <c r="RLW5" s="743"/>
      <c r="RLX5" s="743"/>
      <c r="RLY5" s="742"/>
      <c r="RLZ5" s="743"/>
      <c r="RMA5" s="743"/>
      <c r="RMB5" s="743"/>
      <c r="RMC5" s="743"/>
      <c r="RMD5" s="743"/>
      <c r="RME5" s="743"/>
      <c r="RMF5" s="743"/>
      <c r="RMG5" s="743"/>
      <c r="RMH5" s="743"/>
      <c r="RMI5" s="743"/>
      <c r="RMJ5" s="743"/>
      <c r="RMK5" s="743"/>
      <c r="RML5" s="743"/>
      <c r="RMM5" s="743"/>
      <c r="RMN5" s="743"/>
      <c r="RMO5" s="743"/>
      <c r="RMP5" s="743"/>
      <c r="RMQ5" s="743"/>
      <c r="RMR5" s="743"/>
      <c r="RMS5" s="743"/>
      <c r="RMT5" s="743"/>
      <c r="RMU5" s="743"/>
      <c r="RMV5" s="743"/>
      <c r="RMW5" s="743"/>
      <c r="RMX5" s="743"/>
      <c r="RMY5" s="743"/>
      <c r="RMZ5" s="743"/>
      <c r="RNA5" s="743"/>
      <c r="RNB5" s="743"/>
      <c r="RNC5" s="743"/>
      <c r="RND5" s="742"/>
      <c r="RNE5" s="743"/>
      <c r="RNF5" s="743"/>
      <c r="RNG5" s="743"/>
      <c r="RNH5" s="743"/>
      <c r="RNI5" s="743"/>
      <c r="RNJ5" s="743"/>
      <c r="RNK5" s="743"/>
      <c r="RNL5" s="743"/>
      <c r="RNM5" s="743"/>
      <c r="RNN5" s="743"/>
      <c r="RNO5" s="743"/>
      <c r="RNP5" s="743"/>
      <c r="RNQ5" s="743"/>
      <c r="RNR5" s="743"/>
      <c r="RNS5" s="743"/>
      <c r="RNT5" s="743"/>
      <c r="RNU5" s="743"/>
      <c r="RNV5" s="743"/>
      <c r="RNW5" s="743"/>
      <c r="RNX5" s="743"/>
      <c r="RNY5" s="743"/>
      <c r="RNZ5" s="743"/>
      <c r="ROA5" s="743"/>
      <c r="ROB5" s="743"/>
      <c r="ROC5" s="743"/>
      <c r="ROD5" s="743"/>
      <c r="ROE5" s="743"/>
      <c r="ROF5" s="743"/>
      <c r="ROG5" s="743"/>
      <c r="ROH5" s="743"/>
      <c r="ROI5" s="742"/>
      <c r="ROJ5" s="743"/>
      <c r="ROK5" s="743"/>
      <c r="ROL5" s="743"/>
      <c r="ROM5" s="743"/>
      <c r="RON5" s="743"/>
      <c r="ROO5" s="743"/>
      <c r="ROP5" s="743"/>
      <c r="ROQ5" s="743"/>
      <c r="ROR5" s="743"/>
      <c r="ROS5" s="743"/>
      <c r="ROT5" s="743"/>
      <c r="ROU5" s="743"/>
      <c r="ROV5" s="743"/>
      <c r="ROW5" s="743"/>
      <c r="ROX5" s="743"/>
      <c r="ROY5" s="743"/>
      <c r="ROZ5" s="743"/>
      <c r="RPA5" s="743"/>
      <c r="RPB5" s="743"/>
      <c r="RPC5" s="743"/>
      <c r="RPD5" s="743"/>
      <c r="RPE5" s="743"/>
      <c r="RPF5" s="743"/>
      <c r="RPG5" s="743"/>
      <c r="RPH5" s="743"/>
      <c r="RPI5" s="743"/>
      <c r="RPJ5" s="743"/>
      <c r="RPK5" s="743"/>
      <c r="RPL5" s="743"/>
      <c r="RPM5" s="743"/>
      <c r="RPN5" s="742"/>
      <c r="RPO5" s="743"/>
      <c r="RPP5" s="743"/>
      <c r="RPQ5" s="743"/>
      <c r="RPR5" s="743"/>
      <c r="RPS5" s="743"/>
      <c r="RPT5" s="743"/>
      <c r="RPU5" s="743"/>
      <c r="RPV5" s="743"/>
      <c r="RPW5" s="743"/>
      <c r="RPX5" s="743"/>
      <c r="RPY5" s="743"/>
      <c r="RPZ5" s="743"/>
      <c r="RQA5" s="743"/>
      <c r="RQB5" s="743"/>
      <c r="RQC5" s="743"/>
      <c r="RQD5" s="743"/>
      <c r="RQE5" s="743"/>
      <c r="RQF5" s="743"/>
      <c r="RQG5" s="743"/>
      <c r="RQH5" s="743"/>
      <c r="RQI5" s="743"/>
      <c r="RQJ5" s="743"/>
      <c r="RQK5" s="743"/>
      <c r="RQL5" s="743"/>
      <c r="RQM5" s="743"/>
      <c r="RQN5" s="743"/>
      <c r="RQO5" s="743"/>
      <c r="RQP5" s="743"/>
      <c r="RQQ5" s="743"/>
      <c r="RQR5" s="743"/>
      <c r="RQS5" s="742"/>
      <c r="RQT5" s="743"/>
      <c r="RQU5" s="743"/>
      <c r="RQV5" s="743"/>
      <c r="RQW5" s="743"/>
      <c r="RQX5" s="743"/>
      <c r="RQY5" s="743"/>
      <c r="RQZ5" s="743"/>
      <c r="RRA5" s="743"/>
      <c r="RRB5" s="743"/>
      <c r="RRC5" s="743"/>
      <c r="RRD5" s="743"/>
      <c r="RRE5" s="743"/>
      <c r="RRF5" s="743"/>
      <c r="RRG5" s="743"/>
      <c r="RRH5" s="743"/>
      <c r="RRI5" s="743"/>
      <c r="RRJ5" s="743"/>
      <c r="RRK5" s="743"/>
      <c r="RRL5" s="743"/>
      <c r="RRM5" s="743"/>
      <c r="RRN5" s="743"/>
      <c r="RRO5" s="743"/>
      <c r="RRP5" s="743"/>
      <c r="RRQ5" s="743"/>
      <c r="RRR5" s="743"/>
      <c r="RRS5" s="743"/>
      <c r="RRT5" s="743"/>
      <c r="RRU5" s="743"/>
      <c r="RRV5" s="743"/>
      <c r="RRW5" s="743"/>
      <c r="RRX5" s="742"/>
      <c r="RRY5" s="743"/>
      <c r="RRZ5" s="743"/>
      <c r="RSA5" s="743"/>
      <c r="RSB5" s="743"/>
      <c r="RSC5" s="743"/>
      <c r="RSD5" s="743"/>
      <c r="RSE5" s="743"/>
      <c r="RSF5" s="743"/>
      <c r="RSG5" s="743"/>
      <c r="RSH5" s="743"/>
      <c r="RSI5" s="743"/>
      <c r="RSJ5" s="743"/>
      <c r="RSK5" s="743"/>
      <c r="RSL5" s="743"/>
      <c r="RSM5" s="743"/>
      <c r="RSN5" s="743"/>
      <c r="RSO5" s="743"/>
      <c r="RSP5" s="743"/>
      <c r="RSQ5" s="743"/>
      <c r="RSR5" s="743"/>
      <c r="RSS5" s="743"/>
      <c r="RST5" s="743"/>
      <c r="RSU5" s="743"/>
      <c r="RSV5" s="743"/>
      <c r="RSW5" s="743"/>
      <c r="RSX5" s="743"/>
      <c r="RSY5" s="743"/>
      <c r="RSZ5" s="743"/>
      <c r="RTA5" s="743"/>
      <c r="RTB5" s="743"/>
      <c r="RTC5" s="742"/>
      <c r="RTD5" s="743"/>
      <c r="RTE5" s="743"/>
      <c r="RTF5" s="743"/>
      <c r="RTG5" s="743"/>
      <c r="RTH5" s="743"/>
      <c r="RTI5" s="743"/>
      <c r="RTJ5" s="743"/>
      <c r="RTK5" s="743"/>
      <c r="RTL5" s="743"/>
      <c r="RTM5" s="743"/>
      <c r="RTN5" s="743"/>
      <c r="RTO5" s="743"/>
      <c r="RTP5" s="743"/>
      <c r="RTQ5" s="743"/>
      <c r="RTR5" s="743"/>
      <c r="RTS5" s="743"/>
      <c r="RTT5" s="743"/>
      <c r="RTU5" s="743"/>
      <c r="RTV5" s="743"/>
      <c r="RTW5" s="743"/>
      <c r="RTX5" s="743"/>
      <c r="RTY5" s="743"/>
      <c r="RTZ5" s="743"/>
      <c r="RUA5" s="743"/>
      <c r="RUB5" s="743"/>
      <c r="RUC5" s="743"/>
      <c r="RUD5" s="743"/>
      <c r="RUE5" s="743"/>
      <c r="RUF5" s="743"/>
      <c r="RUG5" s="743"/>
      <c r="RUH5" s="742"/>
      <c r="RUI5" s="743"/>
      <c r="RUJ5" s="743"/>
      <c r="RUK5" s="743"/>
      <c r="RUL5" s="743"/>
      <c r="RUM5" s="743"/>
      <c r="RUN5" s="743"/>
      <c r="RUO5" s="743"/>
      <c r="RUP5" s="743"/>
      <c r="RUQ5" s="743"/>
      <c r="RUR5" s="743"/>
      <c r="RUS5" s="743"/>
      <c r="RUT5" s="743"/>
      <c r="RUU5" s="743"/>
      <c r="RUV5" s="743"/>
      <c r="RUW5" s="743"/>
      <c r="RUX5" s="743"/>
      <c r="RUY5" s="743"/>
      <c r="RUZ5" s="743"/>
      <c r="RVA5" s="743"/>
      <c r="RVB5" s="743"/>
      <c r="RVC5" s="743"/>
      <c r="RVD5" s="743"/>
      <c r="RVE5" s="743"/>
      <c r="RVF5" s="743"/>
      <c r="RVG5" s="743"/>
      <c r="RVH5" s="743"/>
      <c r="RVI5" s="743"/>
      <c r="RVJ5" s="743"/>
      <c r="RVK5" s="743"/>
      <c r="RVL5" s="743"/>
      <c r="RVM5" s="742"/>
      <c r="RVN5" s="743"/>
      <c r="RVO5" s="743"/>
      <c r="RVP5" s="743"/>
      <c r="RVQ5" s="743"/>
      <c r="RVR5" s="743"/>
      <c r="RVS5" s="743"/>
      <c r="RVT5" s="743"/>
      <c r="RVU5" s="743"/>
      <c r="RVV5" s="743"/>
      <c r="RVW5" s="743"/>
      <c r="RVX5" s="743"/>
      <c r="RVY5" s="743"/>
      <c r="RVZ5" s="743"/>
      <c r="RWA5" s="743"/>
      <c r="RWB5" s="743"/>
      <c r="RWC5" s="743"/>
      <c r="RWD5" s="743"/>
      <c r="RWE5" s="743"/>
      <c r="RWF5" s="743"/>
      <c r="RWG5" s="743"/>
      <c r="RWH5" s="743"/>
      <c r="RWI5" s="743"/>
      <c r="RWJ5" s="743"/>
      <c r="RWK5" s="743"/>
      <c r="RWL5" s="743"/>
      <c r="RWM5" s="743"/>
      <c r="RWN5" s="743"/>
      <c r="RWO5" s="743"/>
      <c r="RWP5" s="743"/>
      <c r="RWQ5" s="743"/>
      <c r="RWR5" s="742"/>
      <c r="RWS5" s="743"/>
      <c r="RWT5" s="743"/>
      <c r="RWU5" s="743"/>
      <c r="RWV5" s="743"/>
      <c r="RWW5" s="743"/>
      <c r="RWX5" s="743"/>
      <c r="RWY5" s="743"/>
      <c r="RWZ5" s="743"/>
      <c r="RXA5" s="743"/>
      <c r="RXB5" s="743"/>
      <c r="RXC5" s="743"/>
      <c r="RXD5" s="743"/>
      <c r="RXE5" s="743"/>
      <c r="RXF5" s="743"/>
      <c r="RXG5" s="743"/>
      <c r="RXH5" s="743"/>
      <c r="RXI5" s="743"/>
      <c r="RXJ5" s="743"/>
      <c r="RXK5" s="743"/>
      <c r="RXL5" s="743"/>
      <c r="RXM5" s="743"/>
      <c r="RXN5" s="743"/>
      <c r="RXO5" s="743"/>
      <c r="RXP5" s="743"/>
      <c r="RXQ5" s="743"/>
      <c r="RXR5" s="743"/>
      <c r="RXS5" s="743"/>
      <c r="RXT5" s="743"/>
      <c r="RXU5" s="743"/>
      <c r="RXV5" s="743"/>
      <c r="RXW5" s="742"/>
      <c r="RXX5" s="743"/>
      <c r="RXY5" s="743"/>
      <c r="RXZ5" s="743"/>
      <c r="RYA5" s="743"/>
      <c r="RYB5" s="743"/>
      <c r="RYC5" s="743"/>
      <c r="RYD5" s="743"/>
      <c r="RYE5" s="743"/>
      <c r="RYF5" s="743"/>
      <c r="RYG5" s="743"/>
      <c r="RYH5" s="743"/>
      <c r="RYI5" s="743"/>
      <c r="RYJ5" s="743"/>
      <c r="RYK5" s="743"/>
      <c r="RYL5" s="743"/>
      <c r="RYM5" s="743"/>
      <c r="RYN5" s="743"/>
      <c r="RYO5" s="743"/>
      <c r="RYP5" s="743"/>
      <c r="RYQ5" s="743"/>
      <c r="RYR5" s="743"/>
      <c r="RYS5" s="743"/>
      <c r="RYT5" s="743"/>
      <c r="RYU5" s="743"/>
      <c r="RYV5" s="743"/>
      <c r="RYW5" s="743"/>
      <c r="RYX5" s="743"/>
      <c r="RYY5" s="743"/>
      <c r="RYZ5" s="743"/>
      <c r="RZA5" s="743"/>
      <c r="RZB5" s="742"/>
      <c r="RZC5" s="743"/>
      <c r="RZD5" s="743"/>
      <c r="RZE5" s="743"/>
      <c r="RZF5" s="743"/>
      <c r="RZG5" s="743"/>
      <c r="RZH5" s="743"/>
      <c r="RZI5" s="743"/>
      <c r="RZJ5" s="743"/>
      <c r="RZK5" s="743"/>
      <c r="RZL5" s="743"/>
      <c r="RZM5" s="743"/>
      <c r="RZN5" s="743"/>
      <c r="RZO5" s="743"/>
      <c r="RZP5" s="743"/>
      <c r="RZQ5" s="743"/>
      <c r="RZR5" s="743"/>
      <c r="RZS5" s="743"/>
      <c r="RZT5" s="743"/>
      <c r="RZU5" s="743"/>
      <c r="RZV5" s="743"/>
      <c r="RZW5" s="743"/>
      <c r="RZX5" s="743"/>
      <c r="RZY5" s="743"/>
      <c r="RZZ5" s="743"/>
      <c r="SAA5" s="743"/>
      <c r="SAB5" s="743"/>
      <c r="SAC5" s="743"/>
      <c r="SAD5" s="743"/>
      <c r="SAE5" s="743"/>
      <c r="SAF5" s="743"/>
      <c r="SAG5" s="742"/>
      <c r="SAH5" s="743"/>
      <c r="SAI5" s="743"/>
      <c r="SAJ5" s="743"/>
      <c r="SAK5" s="743"/>
      <c r="SAL5" s="743"/>
      <c r="SAM5" s="743"/>
      <c r="SAN5" s="743"/>
      <c r="SAO5" s="743"/>
      <c r="SAP5" s="743"/>
      <c r="SAQ5" s="743"/>
      <c r="SAR5" s="743"/>
      <c r="SAS5" s="743"/>
      <c r="SAT5" s="743"/>
      <c r="SAU5" s="743"/>
      <c r="SAV5" s="743"/>
      <c r="SAW5" s="743"/>
      <c r="SAX5" s="743"/>
      <c r="SAY5" s="743"/>
      <c r="SAZ5" s="743"/>
      <c r="SBA5" s="743"/>
      <c r="SBB5" s="743"/>
      <c r="SBC5" s="743"/>
      <c r="SBD5" s="743"/>
      <c r="SBE5" s="743"/>
      <c r="SBF5" s="743"/>
      <c r="SBG5" s="743"/>
      <c r="SBH5" s="743"/>
      <c r="SBI5" s="743"/>
      <c r="SBJ5" s="743"/>
      <c r="SBK5" s="743"/>
      <c r="SBL5" s="742"/>
      <c r="SBM5" s="743"/>
      <c r="SBN5" s="743"/>
      <c r="SBO5" s="743"/>
      <c r="SBP5" s="743"/>
      <c r="SBQ5" s="743"/>
      <c r="SBR5" s="743"/>
      <c r="SBS5" s="743"/>
      <c r="SBT5" s="743"/>
      <c r="SBU5" s="743"/>
      <c r="SBV5" s="743"/>
      <c r="SBW5" s="743"/>
      <c r="SBX5" s="743"/>
      <c r="SBY5" s="743"/>
      <c r="SBZ5" s="743"/>
      <c r="SCA5" s="743"/>
      <c r="SCB5" s="743"/>
      <c r="SCC5" s="743"/>
      <c r="SCD5" s="743"/>
      <c r="SCE5" s="743"/>
      <c r="SCF5" s="743"/>
      <c r="SCG5" s="743"/>
      <c r="SCH5" s="743"/>
      <c r="SCI5" s="743"/>
      <c r="SCJ5" s="743"/>
      <c r="SCK5" s="743"/>
      <c r="SCL5" s="743"/>
      <c r="SCM5" s="743"/>
      <c r="SCN5" s="743"/>
      <c r="SCO5" s="743"/>
      <c r="SCP5" s="743"/>
      <c r="SCQ5" s="742"/>
      <c r="SCR5" s="743"/>
      <c r="SCS5" s="743"/>
      <c r="SCT5" s="743"/>
      <c r="SCU5" s="743"/>
      <c r="SCV5" s="743"/>
      <c r="SCW5" s="743"/>
      <c r="SCX5" s="743"/>
      <c r="SCY5" s="743"/>
      <c r="SCZ5" s="743"/>
      <c r="SDA5" s="743"/>
      <c r="SDB5" s="743"/>
      <c r="SDC5" s="743"/>
      <c r="SDD5" s="743"/>
      <c r="SDE5" s="743"/>
      <c r="SDF5" s="743"/>
      <c r="SDG5" s="743"/>
      <c r="SDH5" s="743"/>
      <c r="SDI5" s="743"/>
      <c r="SDJ5" s="743"/>
      <c r="SDK5" s="743"/>
      <c r="SDL5" s="743"/>
      <c r="SDM5" s="743"/>
      <c r="SDN5" s="743"/>
      <c r="SDO5" s="743"/>
      <c r="SDP5" s="743"/>
      <c r="SDQ5" s="743"/>
      <c r="SDR5" s="743"/>
      <c r="SDS5" s="743"/>
      <c r="SDT5" s="743"/>
      <c r="SDU5" s="743"/>
      <c r="SDV5" s="742"/>
      <c r="SDW5" s="743"/>
      <c r="SDX5" s="743"/>
      <c r="SDY5" s="743"/>
      <c r="SDZ5" s="743"/>
      <c r="SEA5" s="743"/>
      <c r="SEB5" s="743"/>
      <c r="SEC5" s="743"/>
      <c r="SED5" s="743"/>
      <c r="SEE5" s="743"/>
      <c r="SEF5" s="743"/>
      <c r="SEG5" s="743"/>
      <c r="SEH5" s="743"/>
      <c r="SEI5" s="743"/>
      <c r="SEJ5" s="743"/>
      <c r="SEK5" s="743"/>
      <c r="SEL5" s="743"/>
      <c r="SEM5" s="743"/>
      <c r="SEN5" s="743"/>
      <c r="SEO5" s="743"/>
      <c r="SEP5" s="743"/>
      <c r="SEQ5" s="743"/>
      <c r="SER5" s="743"/>
      <c r="SES5" s="743"/>
      <c r="SET5" s="743"/>
      <c r="SEU5" s="743"/>
      <c r="SEV5" s="743"/>
      <c r="SEW5" s="743"/>
      <c r="SEX5" s="743"/>
      <c r="SEY5" s="743"/>
      <c r="SEZ5" s="743"/>
      <c r="SFA5" s="742"/>
      <c r="SFB5" s="743"/>
      <c r="SFC5" s="743"/>
      <c r="SFD5" s="743"/>
      <c r="SFE5" s="743"/>
      <c r="SFF5" s="743"/>
      <c r="SFG5" s="743"/>
      <c r="SFH5" s="743"/>
      <c r="SFI5" s="743"/>
      <c r="SFJ5" s="743"/>
      <c r="SFK5" s="743"/>
      <c r="SFL5" s="743"/>
      <c r="SFM5" s="743"/>
      <c r="SFN5" s="743"/>
      <c r="SFO5" s="743"/>
      <c r="SFP5" s="743"/>
      <c r="SFQ5" s="743"/>
      <c r="SFR5" s="743"/>
      <c r="SFS5" s="743"/>
      <c r="SFT5" s="743"/>
      <c r="SFU5" s="743"/>
      <c r="SFV5" s="743"/>
      <c r="SFW5" s="743"/>
      <c r="SFX5" s="743"/>
      <c r="SFY5" s="743"/>
      <c r="SFZ5" s="743"/>
      <c r="SGA5" s="743"/>
      <c r="SGB5" s="743"/>
      <c r="SGC5" s="743"/>
      <c r="SGD5" s="743"/>
      <c r="SGE5" s="743"/>
      <c r="SGF5" s="742"/>
      <c r="SGG5" s="743"/>
      <c r="SGH5" s="743"/>
      <c r="SGI5" s="743"/>
      <c r="SGJ5" s="743"/>
      <c r="SGK5" s="743"/>
      <c r="SGL5" s="743"/>
      <c r="SGM5" s="743"/>
      <c r="SGN5" s="743"/>
      <c r="SGO5" s="743"/>
      <c r="SGP5" s="743"/>
      <c r="SGQ5" s="743"/>
      <c r="SGR5" s="743"/>
      <c r="SGS5" s="743"/>
      <c r="SGT5" s="743"/>
      <c r="SGU5" s="743"/>
      <c r="SGV5" s="743"/>
      <c r="SGW5" s="743"/>
      <c r="SGX5" s="743"/>
      <c r="SGY5" s="743"/>
      <c r="SGZ5" s="743"/>
      <c r="SHA5" s="743"/>
      <c r="SHB5" s="743"/>
      <c r="SHC5" s="743"/>
      <c r="SHD5" s="743"/>
      <c r="SHE5" s="743"/>
      <c r="SHF5" s="743"/>
      <c r="SHG5" s="743"/>
      <c r="SHH5" s="743"/>
      <c r="SHI5" s="743"/>
      <c r="SHJ5" s="743"/>
      <c r="SHK5" s="742"/>
      <c r="SHL5" s="743"/>
      <c r="SHM5" s="743"/>
      <c r="SHN5" s="743"/>
      <c r="SHO5" s="743"/>
      <c r="SHP5" s="743"/>
      <c r="SHQ5" s="743"/>
      <c r="SHR5" s="743"/>
      <c r="SHS5" s="743"/>
      <c r="SHT5" s="743"/>
      <c r="SHU5" s="743"/>
      <c r="SHV5" s="743"/>
      <c r="SHW5" s="743"/>
      <c r="SHX5" s="743"/>
      <c r="SHY5" s="743"/>
      <c r="SHZ5" s="743"/>
      <c r="SIA5" s="743"/>
      <c r="SIB5" s="743"/>
      <c r="SIC5" s="743"/>
      <c r="SID5" s="743"/>
      <c r="SIE5" s="743"/>
      <c r="SIF5" s="743"/>
      <c r="SIG5" s="743"/>
      <c r="SIH5" s="743"/>
      <c r="SII5" s="743"/>
      <c r="SIJ5" s="743"/>
      <c r="SIK5" s="743"/>
      <c r="SIL5" s="743"/>
      <c r="SIM5" s="743"/>
      <c r="SIN5" s="743"/>
      <c r="SIO5" s="743"/>
      <c r="SIP5" s="742"/>
      <c r="SIQ5" s="743"/>
      <c r="SIR5" s="743"/>
      <c r="SIS5" s="743"/>
      <c r="SIT5" s="743"/>
      <c r="SIU5" s="743"/>
      <c r="SIV5" s="743"/>
      <c r="SIW5" s="743"/>
      <c r="SIX5" s="743"/>
      <c r="SIY5" s="743"/>
      <c r="SIZ5" s="743"/>
      <c r="SJA5" s="743"/>
      <c r="SJB5" s="743"/>
      <c r="SJC5" s="743"/>
      <c r="SJD5" s="743"/>
      <c r="SJE5" s="743"/>
      <c r="SJF5" s="743"/>
      <c r="SJG5" s="743"/>
      <c r="SJH5" s="743"/>
      <c r="SJI5" s="743"/>
      <c r="SJJ5" s="743"/>
      <c r="SJK5" s="743"/>
      <c r="SJL5" s="743"/>
      <c r="SJM5" s="743"/>
      <c r="SJN5" s="743"/>
      <c r="SJO5" s="743"/>
      <c r="SJP5" s="743"/>
      <c r="SJQ5" s="743"/>
      <c r="SJR5" s="743"/>
      <c r="SJS5" s="743"/>
      <c r="SJT5" s="743"/>
      <c r="SJU5" s="742"/>
      <c r="SJV5" s="743"/>
      <c r="SJW5" s="743"/>
      <c r="SJX5" s="743"/>
      <c r="SJY5" s="743"/>
      <c r="SJZ5" s="743"/>
      <c r="SKA5" s="743"/>
      <c r="SKB5" s="743"/>
      <c r="SKC5" s="743"/>
      <c r="SKD5" s="743"/>
      <c r="SKE5" s="743"/>
      <c r="SKF5" s="743"/>
      <c r="SKG5" s="743"/>
      <c r="SKH5" s="743"/>
      <c r="SKI5" s="743"/>
      <c r="SKJ5" s="743"/>
      <c r="SKK5" s="743"/>
      <c r="SKL5" s="743"/>
      <c r="SKM5" s="743"/>
      <c r="SKN5" s="743"/>
      <c r="SKO5" s="743"/>
      <c r="SKP5" s="743"/>
      <c r="SKQ5" s="743"/>
      <c r="SKR5" s="743"/>
      <c r="SKS5" s="743"/>
      <c r="SKT5" s="743"/>
      <c r="SKU5" s="743"/>
      <c r="SKV5" s="743"/>
      <c r="SKW5" s="743"/>
      <c r="SKX5" s="743"/>
      <c r="SKY5" s="743"/>
      <c r="SKZ5" s="742"/>
      <c r="SLA5" s="743"/>
      <c r="SLB5" s="743"/>
      <c r="SLC5" s="743"/>
      <c r="SLD5" s="743"/>
      <c r="SLE5" s="743"/>
      <c r="SLF5" s="743"/>
      <c r="SLG5" s="743"/>
      <c r="SLH5" s="743"/>
      <c r="SLI5" s="743"/>
      <c r="SLJ5" s="743"/>
      <c r="SLK5" s="743"/>
      <c r="SLL5" s="743"/>
      <c r="SLM5" s="743"/>
      <c r="SLN5" s="743"/>
      <c r="SLO5" s="743"/>
      <c r="SLP5" s="743"/>
      <c r="SLQ5" s="743"/>
      <c r="SLR5" s="743"/>
      <c r="SLS5" s="743"/>
      <c r="SLT5" s="743"/>
      <c r="SLU5" s="743"/>
      <c r="SLV5" s="743"/>
      <c r="SLW5" s="743"/>
      <c r="SLX5" s="743"/>
      <c r="SLY5" s="743"/>
      <c r="SLZ5" s="743"/>
      <c r="SMA5" s="743"/>
      <c r="SMB5" s="743"/>
      <c r="SMC5" s="743"/>
      <c r="SMD5" s="743"/>
      <c r="SME5" s="742"/>
      <c r="SMF5" s="743"/>
      <c r="SMG5" s="743"/>
      <c r="SMH5" s="743"/>
      <c r="SMI5" s="743"/>
      <c r="SMJ5" s="743"/>
      <c r="SMK5" s="743"/>
      <c r="SML5" s="743"/>
      <c r="SMM5" s="743"/>
      <c r="SMN5" s="743"/>
      <c r="SMO5" s="743"/>
      <c r="SMP5" s="743"/>
      <c r="SMQ5" s="743"/>
      <c r="SMR5" s="743"/>
      <c r="SMS5" s="743"/>
      <c r="SMT5" s="743"/>
      <c r="SMU5" s="743"/>
      <c r="SMV5" s="743"/>
      <c r="SMW5" s="743"/>
      <c r="SMX5" s="743"/>
      <c r="SMY5" s="743"/>
      <c r="SMZ5" s="743"/>
      <c r="SNA5" s="743"/>
      <c r="SNB5" s="743"/>
      <c r="SNC5" s="743"/>
      <c r="SND5" s="743"/>
      <c r="SNE5" s="743"/>
      <c r="SNF5" s="743"/>
      <c r="SNG5" s="743"/>
      <c r="SNH5" s="743"/>
      <c r="SNI5" s="743"/>
      <c r="SNJ5" s="742"/>
      <c r="SNK5" s="743"/>
      <c r="SNL5" s="743"/>
      <c r="SNM5" s="743"/>
      <c r="SNN5" s="743"/>
      <c r="SNO5" s="743"/>
      <c r="SNP5" s="743"/>
      <c r="SNQ5" s="743"/>
      <c r="SNR5" s="743"/>
      <c r="SNS5" s="743"/>
      <c r="SNT5" s="743"/>
      <c r="SNU5" s="743"/>
      <c r="SNV5" s="743"/>
      <c r="SNW5" s="743"/>
      <c r="SNX5" s="743"/>
      <c r="SNY5" s="743"/>
      <c r="SNZ5" s="743"/>
      <c r="SOA5" s="743"/>
      <c r="SOB5" s="743"/>
      <c r="SOC5" s="743"/>
      <c r="SOD5" s="743"/>
      <c r="SOE5" s="743"/>
      <c r="SOF5" s="743"/>
      <c r="SOG5" s="743"/>
      <c r="SOH5" s="743"/>
      <c r="SOI5" s="743"/>
      <c r="SOJ5" s="743"/>
      <c r="SOK5" s="743"/>
      <c r="SOL5" s="743"/>
      <c r="SOM5" s="743"/>
      <c r="SON5" s="743"/>
      <c r="SOO5" s="742"/>
      <c r="SOP5" s="743"/>
      <c r="SOQ5" s="743"/>
      <c r="SOR5" s="743"/>
      <c r="SOS5" s="743"/>
      <c r="SOT5" s="743"/>
      <c r="SOU5" s="743"/>
      <c r="SOV5" s="743"/>
      <c r="SOW5" s="743"/>
      <c r="SOX5" s="743"/>
      <c r="SOY5" s="743"/>
      <c r="SOZ5" s="743"/>
      <c r="SPA5" s="743"/>
      <c r="SPB5" s="743"/>
      <c r="SPC5" s="743"/>
      <c r="SPD5" s="743"/>
      <c r="SPE5" s="743"/>
      <c r="SPF5" s="743"/>
      <c r="SPG5" s="743"/>
      <c r="SPH5" s="743"/>
      <c r="SPI5" s="743"/>
      <c r="SPJ5" s="743"/>
      <c r="SPK5" s="743"/>
      <c r="SPL5" s="743"/>
      <c r="SPM5" s="743"/>
      <c r="SPN5" s="743"/>
      <c r="SPO5" s="743"/>
      <c r="SPP5" s="743"/>
      <c r="SPQ5" s="743"/>
      <c r="SPR5" s="743"/>
      <c r="SPS5" s="743"/>
      <c r="SPT5" s="742"/>
      <c r="SPU5" s="743"/>
      <c r="SPV5" s="743"/>
      <c r="SPW5" s="743"/>
      <c r="SPX5" s="743"/>
      <c r="SPY5" s="743"/>
      <c r="SPZ5" s="743"/>
      <c r="SQA5" s="743"/>
      <c r="SQB5" s="743"/>
      <c r="SQC5" s="743"/>
      <c r="SQD5" s="743"/>
      <c r="SQE5" s="743"/>
      <c r="SQF5" s="743"/>
      <c r="SQG5" s="743"/>
      <c r="SQH5" s="743"/>
      <c r="SQI5" s="743"/>
      <c r="SQJ5" s="743"/>
      <c r="SQK5" s="743"/>
      <c r="SQL5" s="743"/>
      <c r="SQM5" s="743"/>
      <c r="SQN5" s="743"/>
      <c r="SQO5" s="743"/>
      <c r="SQP5" s="743"/>
      <c r="SQQ5" s="743"/>
      <c r="SQR5" s="743"/>
      <c r="SQS5" s="743"/>
      <c r="SQT5" s="743"/>
      <c r="SQU5" s="743"/>
      <c r="SQV5" s="743"/>
      <c r="SQW5" s="743"/>
      <c r="SQX5" s="743"/>
      <c r="SQY5" s="742"/>
      <c r="SQZ5" s="743"/>
      <c r="SRA5" s="743"/>
      <c r="SRB5" s="743"/>
      <c r="SRC5" s="743"/>
      <c r="SRD5" s="743"/>
      <c r="SRE5" s="743"/>
      <c r="SRF5" s="743"/>
      <c r="SRG5" s="743"/>
      <c r="SRH5" s="743"/>
      <c r="SRI5" s="743"/>
      <c r="SRJ5" s="743"/>
      <c r="SRK5" s="743"/>
      <c r="SRL5" s="743"/>
      <c r="SRM5" s="743"/>
      <c r="SRN5" s="743"/>
      <c r="SRO5" s="743"/>
      <c r="SRP5" s="743"/>
      <c r="SRQ5" s="743"/>
      <c r="SRR5" s="743"/>
      <c r="SRS5" s="743"/>
      <c r="SRT5" s="743"/>
      <c r="SRU5" s="743"/>
      <c r="SRV5" s="743"/>
      <c r="SRW5" s="743"/>
      <c r="SRX5" s="743"/>
      <c r="SRY5" s="743"/>
      <c r="SRZ5" s="743"/>
      <c r="SSA5" s="743"/>
      <c r="SSB5" s="743"/>
      <c r="SSC5" s="743"/>
      <c r="SSD5" s="742"/>
      <c r="SSE5" s="743"/>
      <c r="SSF5" s="743"/>
      <c r="SSG5" s="743"/>
      <c r="SSH5" s="743"/>
      <c r="SSI5" s="743"/>
      <c r="SSJ5" s="743"/>
      <c r="SSK5" s="743"/>
      <c r="SSL5" s="743"/>
      <c r="SSM5" s="743"/>
      <c r="SSN5" s="743"/>
      <c r="SSO5" s="743"/>
      <c r="SSP5" s="743"/>
      <c r="SSQ5" s="743"/>
      <c r="SSR5" s="743"/>
      <c r="SSS5" s="743"/>
      <c r="SST5" s="743"/>
      <c r="SSU5" s="743"/>
      <c r="SSV5" s="743"/>
      <c r="SSW5" s="743"/>
      <c r="SSX5" s="743"/>
      <c r="SSY5" s="743"/>
      <c r="SSZ5" s="743"/>
      <c r="STA5" s="743"/>
      <c r="STB5" s="743"/>
      <c r="STC5" s="743"/>
      <c r="STD5" s="743"/>
      <c r="STE5" s="743"/>
      <c r="STF5" s="743"/>
      <c r="STG5" s="743"/>
      <c r="STH5" s="743"/>
      <c r="STI5" s="742"/>
      <c r="STJ5" s="743"/>
      <c r="STK5" s="743"/>
      <c r="STL5" s="743"/>
      <c r="STM5" s="743"/>
      <c r="STN5" s="743"/>
      <c r="STO5" s="743"/>
      <c r="STP5" s="743"/>
      <c r="STQ5" s="743"/>
      <c r="STR5" s="743"/>
      <c r="STS5" s="743"/>
      <c r="STT5" s="743"/>
      <c r="STU5" s="743"/>
      <c r="STV5" s="743"/>
      <c r="STW5" s="743"/>
      <c r="STX5" s="743"/>
      <c r="STY5" s="743"/>
      <c r="STZ5" s="743"/>
      <c r="SUA5" s="743"/>
      <c r="SUB5" s="743"/>
      <c r="SUC5" s="743"/>
      <c r="SUD5" s="743"/>
      <c r="SUE5" s="743"/>
      <c r="SUF5" s="743"/>
      <c r="SUG5" s="743"/>
      <c r="SUH5" s="743"/>
      <c r="SUI5" s="743"/>
      <c r="SUJ5" s="743"/>
      <c r="SUK5" s="743"/>
      <c r="SUL5" s="743"/>
      <c r="SUM5" s="743"/>
      <c r="SUN5" s="742"/>
      <c r="SUO5" s="743"/>
      <c r="SUP5" s="743"/>
      <c r="SUQ5" s="743"/>
      <c r="SUR5" s="743"/>
      <c r="SUS5" s="743"/>
      <c r="SUT5" s="743"/>
      <c r="SUU5" s="743"/>
      <c r="SUV5" s="743"/>
      <c r="SUW5" s="743"/>
      <c r="SUX5" s="743"/>
      <c r="SUY5" s="743"/>
      <c r="SUZ5" s="743"/>
      <c r="SVA5" s="743"/>
      <c r="SVB5" s="743"/>
      <c r="SVC5" s="743"/>
      <c r="SVD5" s="743"/>
      <c r="SVE5" s="743"/>
      <c r="SVF5" s="743"/>
      <c r="SVG5" s="743"/>
      <c r="SVH5" s="743"/>
      <c r="SVI5" s="743"/>
      <c r="SVJ5" s="743"/>
      <c r="SVK5" s="743"/>
      <c r="SVL5" s="743"/>
      <c r="SVM5" s="743"/>
      <c r="SVN5" s="743"/>
      <c r="SVO5" s="743"/>
      <c r="SVP5" s="743"/>
      <c r="SVQ5" s="743"/>
      <c r="SVR5" s="743"/>
      <c r="SVS5" s="742"/>
      <c r="SVT5" s="743"/>
      <c r="SVU5" s="743"/>
      <c r="SVV5" s="743"/>
      <c r="SVW5" s="743"/>
      <c r="SVX5" s="743"/>
      <c r="SVY5" s="743"/>
      <c r="SVZ5" s="743"/>
      <c r="SWA5" s="743"/>
      <c r="SWB5" s="743"/>
      <c r="SWC5" s="743"/>
      <c r="SWD5" s="743"/>
      <c r="SWE5" s="743"/>
      <c r="SWF5" s="743"/>
      <c r="SWG5" s="743"/>
      <c r="SWH5" s="743"/>
      <c r="SWI5" s="743"/>
      <c r="SWJ5" s="743"/>
      <c r="SWK5" s="743"/>
      <c r="SWL5" s="743"/>
      <c r="SWM5" s="743"/>
      <c r="SWN5" s="743"/>
      <c r="SWO5" s="743"/>
      <c r="SWP5" s="743"/>
      <c r="SWQ5" s="743"/>
      <c r="SWR5" s="743"/>
      <c r="SWS5" s="743"/>
      <c r="SWT5" s="743"/>
      <c r="SWU5" s="743"/>
      <c r="SWV5" s="743"/>
      <c r="SWW5" s="743"/>
      <c r="SWX5" s="742"/>
      <c r="SWY5" s="743"/>
      <c r="SWZ5" s="743"/>
      <c r="SXA5" s="743"/>
      <c r="SXB5" s="743"/>
      <c r="SXC5" s="743"/>
      <c r="SXD5" s="743"/>
      <c r="SXE5" s="743"/>
      <c r="SXF5" s="743"/>
      <c r="SXG5" s="743"/>
      <c r="SXH5" s="743"/>
      <c r="SXI5" s="743"/>
      <c r="SXJ5" s="743"/>
      <c r="SXK5" s="743"/>
      <c r="SXL5" s="743"/>
      <c r="SXM5" s="743"/>
      <c r="SXN5" s="743"/>
      <c r="SXO5" s="743"/>
      <c r="SXP5" s="743"/>
      <c r="SXQ5" s="743"/>
      <c r="SXR5" s="743"/>
      <c r="SXS5" s="743"/>
      <c r="SXT5" s="743"/>
      <c r="SXU5" s="743"/>
      <c r="SXV5" s="743"/>
      <c r="SXW5" s="743"/>
      <c r="SXX5" s="743"/>
      <c r="SXY5" s="743"/>
      <c r="SXZ5" s="743"/>
      <c r="SYA5" s="743"/>
      <c r="SYB5" s="743"/>
      <c r="SYC5" s="742"/>
      <c r="SYD5" s="743"/>
      <c r="SYE5" s="743"/>
      <c r="SYF5" s="743"/>
      <c r="SYG5" s="743"/>
      <c r="SYH5" s="743"/>
      <c r="SYI5" s="743"/>
      <c r="SYJ5" s="743"/>
      <c r="SYK5" s="743"/>
      <c r="SYL5" s="743"/>
      <c r="SYM5" s="743"/>
      <c r="SYN5" s="743"/>
      <c r="SYO5" s="743"/>
      <c r="SYP5" s="743"/>
      <c r="SYQ5" s="743"/>
      <c r="SYR5" s="743"/>
      <c r="SYS5" s="743"/>
      <c r="SYT5" s="743"/>
      <c r="SYU5" s="743"/>
      <c r="SYV5" s="743"/>
      <c r="SYW5" s="743"/>
      <c r="SYX5" s="743"/>
      <c r="SYY5" s="743"/>
      <c r="SYZ5" s="743"/>
      <c r="SZA5" s="743"/>
      <c r="SZB5" s="743"/>
      <c r="SZC5" s="743"/>
      <c r="SZD5" s="743"/>
      <c r="SZE5" s="743"/>
      <c r="SZF5" s="743"/>
      <c r="SZG5" s="743"/>
      <c r="SZH5" s="742"/>
      <c r="SZI5" s="743"/>
      <c r="SZJ5" s="743"/>
      <c r="SZK5" s="743"/>
      <c r="SZL5" s="743"/>
      <c r="SZM5" s="743"/>
      <c r="SZN5" s="743"/>
      <c r="SZO5" s="743"/>
      <c r="SZP5" s="743"/>
      <c r="SZQ5" s="743"/>
      <c r="SZR5" s="743"/>
      <c r="SZS5" s="743"/>
      <c r="SZT5" s="743"/>
      <c r="SZU5" s="743"/>
      <c r="SZV5" s="743"/>
      <c r="SZW5" s="743"/>
      <c r="SZX5" s="743"/>
      <c r="SZY5" s="743"/>
      <c r="SZZ5" s="743"/>
      <c r="TAA5" s="743"/>
      <c r="TAB5" s="743"/>
      <c r="TAC5" s="743"/>
      <c r="TAD5" s="743"/>
      <c r="TAE5" s="743"/>
      <c r="TAF5" s="743"/>
      <c r="TAG5" s="743"/>
      <c r="TAH5" s="743"/>
      <c r="TAI5" s="743"/>
      <c r="TAJ5" s="743"/>
      <c r="TAK5" s="743"/>
      <c r="TAL5" s="743"/>
      <c r="TAM5" s="742"/>
      <c r="TAN5" s="743"/>
      <c r="TAO5" s="743"/>
      <c r="TAP5" s="743"/>
      <c r="TAQ5" s="743"/>
      <c r="TAR5" s="743"/>
      <c r="TAS5" s="743"/>
      <c r="TAT5" s="743"/>
      <c r="TAU5" s="743"/>
      <c r="TAV5" s="743"/>
      <c r="TAW5" s="743"/>
      <c r="TAX5" s="743"/>
      <c r="TAY5" s="743"/>
      <c r="TAZ5" s="743"/>
      <c r="TBA5" s="743"/>
      <c r="TBB5" s="743"/>
      <c r="TBC5" s="743"/>
      <c r="TBD5" s="743"/>
      <c r="TBE5" s="743"/>
      <c r="TBF5" s="743"/>
      <c r="TBG5" s="743"/>
      <c r="TBH5" s="743"/>
      <c r="TBI5" s="743"/>
      <c r="TBJ5" s="743"/>
      <c r="TBK5" s="743"/>
      <c r="TBL5" s="743"/>
      <c r="TBM5" s="743"/>
      <c r="TBN5" s="743"/>
      <c r="TBO5" s="743"/>
      <c r="TBP5" s="743"/>
      <c r="TBQ5" s="743"/>
      <c r="TBR5" s="742"/>
      <c r="TBS5" s="743"/>
      <c r="TBT5" s="743"/>
      <c r="TBU5" s="743"/>
      <c r="TBV5" s="743"/>
      <c r="TBW5" s="743"/>
      <c r="TBX5" s="743"/>
      <c r="TBY5" s="743"/>
      <c r="TBZ5" s="743"/>
      <c r="TCA5" s="743"/>
      <c r="TCB5" s="743"/>
      <c r="TCC5" s="743"/>
      <c r="TCD5" s="743"/>
      <c r="TCE5" s="743"/>
      <c r="TCF5" s="743"/>
      <c r="TCG5" s="743"/>
      <c r="TCH5" s="743"/>
      <c r="TCI5" s="743"/>
      <c r="TCJ5" s="743"/>
      <c r="TCK5" s="743"/>
      <c r="TCL5" s="743"/>
      <c r="TCM5" s="743"/>
      <c r="TCN5" s="743"/>
      <c r="TCO5" s="743"/>
      <c r="TCP5" s="743"/>
      <c r="TCQ5" s="743"/>
      <c r="TCR5" s="743"/>
      <c r="TCS5" s="743"/>
      <c r="TCT5" s="743"/>
      <c r="TCU5" s="743"/>
      <c r="TCV5" s="743"/>
      <c r="TCW5" s="742"/>
      <c r="TCX5" s="743"/>
      <c r="TCY5" s="743"/>
      <c r="TCZ5" s="743"/>
      <c r="TDA5" s="743"/>
      <c r="TDB5" s="743"/>
      <c r="TDC5" s="743"/>
      <c r="TDD5" s="743"/>
      <c r="TDE5" s="743"/>
      <c r="TDF5" s="743"/>
      <c r="TDG5" s="743"/>
      <c r="TDH5" s="743"/>
      <c r="TDI5" s="743"/>
      <c r="TDJ5" s="743"/>
      <c r="TDK5" s="743"/>
      <c r="TDL5" s="743"/>
      <c r="TDM5" s="743"/>
      <c r="TDN5" s="743"/>
      <c r="TDO5" s="743"/>
      <c r="TDP5" s="743"/>
      <c r="TDQ5" s="743"/>
      <c r="TDR5" s="743"/>
      <c r="TDS5" s="743"/>
      <c r="TDT5" s="743"/>
      <c r="TDU5" s="743"/>
      <c r="TDV5" s="743"/>
      <c r="TDW5" s="743"/>
      <c r="TDX5" s="743"/>
      <c r="TDY5" s="743"/>
      <c r="TDZ5" s="743"/>
      <c r="TEA5" s="743"/>
      <c r="TEB5" s="742"/>
      <c r="TEC5" s="743"/>
      <c r="TED5" s="743"/>
      <c r="TEE5" s="743"/>
      <c r="TEF5" s="743"/>
      <c r="TEG5" s="743"/>
      <c r="TEH5" s="743"/>
      <c r="TEI5" s="743"/>
      <c r="TEJ5" s="743"/>
      <c r="TEK5" s="743"/>
      <c r="TEL5" s="743"/>
      <c r="TEM5" s="743"/>
      <c r="TEN5" s="743"/>
      <c r="TEO5" s="743"/>
      <c r="TEP5" s="743"/>
      <c r="TEQ5" s="743"/>
      <c r="TER5" s="743"/>
      <c r="TES5" s="743"/>
      <c r="TET5" s="743"/>
      <c r="TEU5" s="743"/>
      <c r="TEV5" s="743"/>
      <c r="TEW5" s="743"/>
      <c r="TEX5" s="743"/>
      <c r="TEY5" s="743"/>
      <c r="TEZ5" s="743"/>
      <c r="TFA5" s="743"/>
      <c r="TFB5" s="743"/>
      <c r="TFC5" s="743"/>
      <c r="TFD5" s="743"/>
      <c r="TFE5" s="743"/>
      <c r="TFF5" s="743"/>
      <c r="TFG5" s="742"/>
      <c r="TFH5" s="743"/>
      <c r="TFI5" s="743"/>
      <c r="TFJ5" s="743"/>
      <c r="TFK5" s="743"/>
      <c r="TFL5" s="743"/>
      <c r="TFM5" s="743"/>
      <c r="TFN5" s="743"/>
      <c r="TFO5" s="743"/>
      <c r="TFP5" s="743"/>
      <c r="TFQ5" s="743"/>
      <c r="TFR5" s="743"/>
      <c r="TFS5" s="743"/>
      <c r="TFT5" s="743"/>
      <c r="TFU5" s="743"/>
      <c r="TFV5" s="743"/>
      <c r="TFW5" s="743"/>
      <c r="TFX5" s="743"/>
      <c r="TFY5" s="743"/>
      <c r="TFZ5" s="743"/>
      <c r="TGA5" s="743"/>
      <c r="TGB5" s="743"/>
      <c r="TGC5" s="743"/>
      <c r="TGD5" s="743"/>
      <c r="TGE5" s="743"/>
      <c r="TGF5" s="743"/>
      <c r="TGG5" s="743"/>
      <c r="TGH5" s="743"/>
      <c r="TGI5" s="743"/>
      <c r="TGJ5" s="743"/>
      <c r="TGK5" s="743"/>
      <c r="TGL5" s="742"/>
      <c r="TGM5" s="743"/>
      <c r="TGN5" s="743"/>
      <c r="TGO5" s="743"/>
      <c r="TGP5" s="743"/>
      <c r="TGQ5" s="743"/>
      <c r="TGR5" s="743"/>
      <c r="TGS5" s="743"/>
      <c r="TGT5" s="743"/>
      <c r="TGU5" s="743"/>
      <c r="TGV5" s="743"/>
      <c r="TGW5" s="743"/>
      <c r="TGX5" s="743"/>
      <c r="TGY5" s="743"/>
      <c r="TGZ5" s="743"/>
      <c r="THA5" s="743"/>
      <c r="THB5" s="743"/>
      <c r="THC5" s="743"/>
      <c r="THD5" s="743"/>
      <c r="THE5" s="743"/>
      <c r="THF5" s="743"/>
      <c r="THG5" s="743"/>
      <c r="THH5" s="743"/>
      <c r="THI5" s="743"/>
      <c r="THJ5" s="743"/>
      <c r="THK5" s="743"/>
      <c r="THL5" s="743"/>
      <c r="THM5" s="743"/>
      <c r="THN5" s="743"/>
      <c r="THO5" s="743"/>
      <c r="THP5" s="743"/>
      <c r="THQ5" s="742"/>
      <c r="THR5" s="743"/>
      <c r="THS5" s="743"/>
      <c r="THT5" s="743"/>
      <c r="THU5" s="743"/>
      <c r="THV5" s="743"/>
      <c r="THW5" s="743"/>
      <c r="THX5" s="743"/>
      <c r="THY5" s="743"/>
      <c r="THZ5" s="743"/>
      <c r="TIA5" s="743"/>
      <c r="TIB5" s="743"/>
      <c r="TIC5" s="743"/>
      <c r="TID5" s="743"/>
      <c r="TIE5" s="743"/>
      <c r="TIF5" s="743"/>
      <c r="TIG5" s="743"/>
      <c r="TIH5" s="743"/>
      <c r="TII5" s="743"/>
      <c r="TIJ5" s="743"/>
      <c r="TIK5" s="743"/>
      <c r="TIL5" s="743"/>
      <c r="TIM5" s="743"/>
      <c r="TIN5" s="743"/>
      <c r="TIO5" s="743"/>
      <c r="TIP5" s="743"/>
      <c r="TIQ5" s="743"/>
      <c r="TIR5" s="743"/>
      <c r="TIS5" s="743"/>
      <c r="TIT5" s="743"/>
      <c r="TIU5" s="743"/>
      <c r="TIV5" s="742"/>
      <c r="TIW5" s="743"/>
      <c r="TIX5" s="743"/>
      <c r="TIY5" s="743"/>
      <c r="TIZ5" s="743"/>
      <c r="TJA5" s="743"/>
      <c r="TJB5" s="743"/>
      <c r="TJC5" s="743"/>
      <c r="TJD5" s="743"/>
      <c r="TJE5" s="743"/>
      <c r="TJF5" s="743"/>
      <c r="TJG5" s="743"/>
      <c r="TJH5" s="743"/>
      <c r="TJI5" s="743"/>
      <c r="TJJ5" s="743"/>
      <c r="TJK5" s="743"/>
      <c r="TJL5" s="743"/>
      <c r="TJM5" s="743"/>
      <c r="TJN5" s="743"/>
      <c r="TJO5" s="743"/>
      <c r="TJP5" s="743"/>
      <c r="TJQ5" s="743"/>
      <c r="TJR5" s="743"/>
      <c r="TJS5" s="743"/>
      <c r="TJT5" s="743"/>
      <c r="TJU5" s="743"/>
      <c r="TJV5" s="743"/>
      <c r="TJW5" s="743"/>
      <c r="TJX5" s="743"/>
      <c r="TJY5" s="743"/>
      <c r="TJZ5" s="743"/>
      <c r="TKA5" s="742"/>
      <c r="TKB5" s="743"/>
      <c r="TKC5" s="743"/>
      <c r="TKD5" s="743"/>
      <c r="TKE5" s="743"/>
      <c r="TKF5" s="743"/>
      <c r="TKG5" s="743"/>
      <c r="TKH5" s="743"/>
      <c r="TKI5" s="743"/>
      <c r="TKJ5" s="743"/>
      <c r="TKK5" s="743"/>
      <c r="TKL5" s="743"/>
      <c r="TKM5" s="743"/>
      <c r="TKN5" s="743"/>
      <c r="TKO5" s="743"/>
      <c r="TKP5" s="743"/>
      <c r="TKQ5" s="743"/>
      <c r="TKR5" s="743"/>
      <c r="TKS5" s="743"/>
      <c r="TKT5" s="743"/>
      <c r="TKU5" s="743"/>
      <c r="TKV5" s="743"/>
      <c r="TKW5" s="743"/>
      <c r="TKX5" s="743"/>
      <c r="TKY5" s="743"/>
      <c r="TKZ5" s="743"/>
      <c r="TLA5" s="743"/>
      <c r="TLB5" s="743"/>
      <c r="TLC5" s="743"/>
      <c r="TLD5" s="743"/>
      <c r="TLE5" s="743"/>
      <c r="TLF5" s="742"/>
      <c r="TLG5" s="743"/>
      <c r="TLH5" s="743"/>
      <c r="TLI5" s="743"/>
      <c r="TLJ5" s="743"/>
      <c r="TLK5" s="743"/>
      <c r="TLL5" s="743"/>
      <c r="TLM5" s="743"/>
      <c r="TLN5" s="743"/>
      <c r="TLO5" s="743"/>
      <c r="TLP5" s="743"/>
      <c r="TLQ5" s="743"/>
      <c r="TLR5" s="743"/>
      <c r="TLS5" s="743"/>
      <c r="TLT5" s="743"/>
      <c r="TLU5" s="743"/>
      <c r="TLV5" s="743"/>
      <c r="TLW5" s="743"/>
      <c r="TLX5" s="743"/>
      <c r="TLY5" s="743"/>
      <c r="TLZ5" s="743"/>
      <c r="TMA5" s="743"/>
      <c r="TMB5" s="743"/>
      <c r="TMC5" s="743"/>
      <c r="TMD5" s="743"/>
      <c r="TME5" s="743"/>
      <c r="TMF5" s="743"/>
      <c r="TMG5" s="743"/>
      <c r="TMH5" s="743"/>
      <c r="TMI5" s="743"/>
      <c r="TMJ5" s="743"/>
      <c r="TMK5" s="742"/>
      <c r="TML5" s="743"/>
      <c r="TMM5" s="743"/>
      <c r="TMN5" s="743"/>
      <c r="TMO5" s="743"/>
      <c r="TMP5" s="743"/>
      <c r="TMQ5" s="743"/>
      <c r="TMR5" s="743"/>
      <c r="TMS5" s="743"/>
      <c r="TMT5" s="743"/>
      <c r="TMU5" s="743"/>
      <c r="TMV5" s="743"/>
      <c r="TMW5" s="743"/>
      <c r="TMX5" s="743"/>
      <c r="TMY5" s="743"/>
      <c r="TMZ5" s="743"/>
      <c r="TNA5" s="743"/>
      <c r="TNB5" s="743"/>
      <c r="TNC5" s="743"/>
      <c r="TND5" s="743"/>
      <c r="TNE5" s="743"/>
      <c r="TNF5" s="743"/>
      <c r="TNG5" s="743"/>
      <c r="TNH5" s="743"/>
      <c r="TNI5" s="743"/>
      <c r="TNJ5" s="743"/>
      <c r="TNK5" s="743"/>
      <c r="TNL5" s="743"/>
      <c r="TNM5" s="743"/>
      <c r="TNN5" s="743"/>
      <c r="TNO5" s="743"/>
      <c r="TNP5" s="742"/>
      <c r="TNQ5" s="743"/>
      <c r="TNR5" s="743"/>
      <c r="TNS5" s="743"/>
      <c r="TNT5" s="743"/>
      <c r="TNU5" s="743"/>
      <c r="TNV5" s="743"/>
      <c r="TNW5" s="743"/>
      <c r="TNX5" s="743"/>
      <c r="TNY5" s="743"/>
      <c r="TNZ5" s="743"/>
      <c r="TOA5" s="743"/>
      <c r="TOB5" s="743"/>
      <c r="TOC5" s="743"/>
      <c r="TOD5" s="743"/>
      <c r="TOE5" s="743"/>
      <c r="TOF5" s="743"/>
      <c r="TOG5" s="743"/>
      <c r="TOH5" s="743"/>
      <c r="TOI5" s="743"/>
      <c r="TOJ5" s="743"/>
      <c r="TOK5" s="743"/>
      <c r="TOL5" s="743"/>
      <c r="TOM5" s="743"/>
      <c r="TON5" s="743"/>
      <c r="TOO5" s="743"/>
      <c r="TOP5" s="743"/>
      <c r="TOQ5" s="743"/>
      <c r="TOR5" s="743"/>
      <c r="TOS5" s="743"/>
      <c r="TOT5" s="743"/>
      <c r="TOU5" s="742"/>
      <c r="TOV5" s="743"/>
      <c r="TOW5" s="743"/>
      <c r="TOX5" s="743"/>
      <c r="TOY5" s="743"/>
      <c r="TOZ5" s="743"/>
      <c r="TPA5" s="743"/>
      <c r="TPB5" s="743"/>
      <c r="TPC5" s="743"/>
      <c r="TPD5" s="743"/>
      <c r="TPE5" s="743"/>
      <c r="TPF5" s="743"/>
      <c r="TPG5" s="743"/>
      <c r="TPH5" s="743"/>
      <c r="TPI5" s="743"/>
      <c r="TPJ5" s="743"/>
      <c r="TPK5" s="743"/>
      <c r="TPL5" s="743"/>
      <c r="TPM5" s="743"/>
      <c r="TPN5" s="743"/>
      <c r="TPO5" s="743"/>
      <c r="TPP5" s="743"/>
      <c r="TPQ5" s="743"/>
      <c r="TPR5" s="743"/>
      <c r="TPS5" s="743"/>
      <c r="TPT5" s="743"/>
      <c r="TPU5" s="743"/>
      <c r="TPV5" s="743"/>
      <c r="TPW5" s="743"/>
      <c r="TPX5" s="743"/>
      <c r="TPY5" s="743"/>
      <c r="TPZ5" s="742"/>
      <c r="TQA5" s="743"/>
      <c r="TQB5" s="743"/>
      <c r="TQC5" s="743"/>
      <c r="TQD5" s="743"/>
      <c r="TQE5" s="743"/>
      <c r="TQF5" s="743"/>
      <c r="TQG5" s="743"/>
      <c r="TQH5" s="743"/>
      <c r="TQI5" s="743"/>
      <c r="TQJ5" s="743"/>
      <c r="TQK5" s="743"/>
      <c r="TQL5" s="743"/>
      <c r="TQM5" s="743"/>
      <c r="TQN5" s="743"/>
      <c r="TQO5" s="743"/>
      <c r="TQP5" s="743"/>
      <c r="TQQ5" s="743"/>
      <c r="TQR5" s="743"/>
      <c r="TQS5" s="743"/>
      <c r="TQT5" s="743"/>
      <c r="TQU5" s="743"/>
      <c r="TQV5" s="743"/>
      <c r="TQW5" s="743"/>
      <c r="TQX5" s="743"/>
      <c r="TQY5" s="743"/>
      <c r="TQZ5" s="743"/>
      <c r="TRA5" s="743"/>
      <c r="TRB5" s="743"/>
      <c r="TRC5" s="743"/>
      <c r="TRD5" s="743"/>
      <c r="TRE5" s="742"/>
      <c r="TRF5" s="743"/>
      <c r="TRG5" s="743"/>
      <c r="TRH5" s="743"/>
      <c r="TRI5" s="743"/>
      <c r="TRJ5" s="743"/>
      <c r="TRK5" s="743"/>
      <c r="TRL5" s="743"/>
      <c r="TRM5" s="743"/>
      <c r="TRN5" s="743"/>
      <c r="TRO5" s="743"/>
      <c r="TRP5" s="743"/>
      <c r="TRQ5" s="743"/>
      <c r="TRR5" s="743"/>
      <c r="TRS5" s="743"/>
      <c r="TRT5" s="743"/>
      <c r="TRU5" s="743"/>
      <c r="TRV5" s="743"/>
      <c r="TRW5" s="743"/>
      <c r="TRX5" s="743"/>
      <c r="TRY5" s="743"/>
      <c r="TRZ5" s="743"/>
      <c r="TSA5" s="743"/>
      <c r="TSB5" s="743"/>
      <c r="TSC5" s="743"/>
      <c r="TSD5" s="743"/>
      <c r="TSE5" s="743"/>
      <c r="TSF5" s="743"/>
      <c r="TSG5" s="743"/>
      <c r="TSH5" s="743"/>
      <c r="TSI5" s="743"/>
      <c r="TSJ5" s="742"/>
      <c r="TSK5" s="743"/>
      <c r="TSL5" s="743"/>
      <c r="TSM5" s="743"/>
      <c r="TSN5" s="743"/>
      <c r="TSO5" s="743"/>
      <c r="TSP5" s="743"/>
      <c r="TSQ5" s="743"/>
      <c r="TSR5" s="743"/>
      <c r="TSS5" s="743"/>
      <c r="TST5" s="743"/>
      <c r="TSU5" s="743"/>
      <c r="TSV5" s="743"/>
      <c r="TSW5" s="743"/>
      <c r="TSX5" s="743"/>
      <c r="TSY5" s="743"/>
      <c r="TSZ5" s="743"/>
      <c r="TTA5" s="743"/>
      <c r="TTB5" s="743"/>
      <c r="TTC5" s="743"/>
      <c r="TTD5" s="743"/>
      <c r="TTE5" s="743"/>
      <c r="TTF5" s="743"/>
      <c r="TTG5" s="743"/>
      <c r="TTH5" s="743"/>
      <c r="TTI5" s="743"/>
      <c r="TTJ5" s="743"/>
      <c r="TTK5" s="743"/>
      <c r="TTL5" s="743"/>
      <c r="TTM5" s="743"/>
      <c r="TTN5" s="743"/>
      <c r="TTO5" s="742"/>
      <c r="TTP5" s="743"/>
      <c r="TTQ5" s="743"/>
      <c r="TTR5" s="743"/>
      <c r="TTS5" s="743"/>
      <c r="TTT5" s="743"/>
      <c r="TTU5" s="743"/>
      <c r="TTV5" s="743"/>
      <c r="TTW5" s="743"/>
      <c r="TTX5" s="743"/>
      <c r="TTY5" s="743"/>
      <c r="TTZ5" s="743"/>
      <c r="TUA5" s="743"/>
      <c r="TUB5" s="743"/>
      <c r="TUC5" s="743"/>
      <c r="TUD5" s="743"/>
      <c r="TUE5" s="743"/>
      <c r="TUF5" s="743"/>
      <c r="TUG5" s="743"/>
      <c r="TUH5" s="743"/>
      <c r="TUI5" s="743"/>
      <c r="TUJ5" s="743"/>
      <c r="TUK5" s="743"/>
      <c r="TUL5" s="743"/>
      <c r="TUM5" s="743"/>
      <c r="TUN5" s="743"/>
      <c r="TUO5" s="743"/>
      <c r="TUP5" s="743"/>
      <c r="TUQ5" s="743"/>
      <c r="TUR5" s="743"/>
      <c r="TUS5" s="743"/>
      <c r="TUT5" s="742"/>
      <c r="TUU5" s="743"/>
      <c r="TUV5" s="743"/>
      <c r="TUW5" s="743"/>
      <c r="TUX5" s="743"/>
      <c r="TUY5" s="743"/>
      <c r="TUZ5" s="743"/>
      <c r="TVA5" s="743"/>
      <c r="TVB5" s="743"/>
      <c r="TVC5" s="743"/>
      <c r="TVD5" s="743"/>
      <c r="TVE5" s="743"/>
      <c r="TVF5" s="743"/>
      <c r="TVG5" s="743"/>
      <c r="TVH5" s="743"/>
      <c r="TVI5" s="743"/>
      <c r="TVJ5" s="743"/>
      <c r="TVK5" s="743"/>
      <c r="TVL5" s="743"/>
      <c r="TVM5" s="743"/>
      <c r="TVN5" s="743"/>
      <c r="TVO5" s="743"/>
      <c r="TVP5" s="743"/>
      <c r="TVQ5" s="743"/>
      <c r="TVR5" s="743"/>
      <c r="TVS5" s="743"/>
      <c r="TVT5" s="743"/>
      <c r="TVU5" s="743"/>
      <c r="TVV5" s="743"/>
      <c r="TVW5" s="743"/>
      <c r="TVX5" s="743"/>
      <c r="TVY5" s="742"/>
      <c r="TVZ5" s="743"/>
      <c r="TWA5" s="743"/>
      <c r="TWB5" s="743"/>
      <c r="TWC5" s="743"/>
      <c r="TWD5" s="743"/>
      <c r="TWE5" s="743"/>
      <c r="TWF5" s="743"/>
      <c r="TWG5" s="743"/>
      <c r="TWH5" s="743"/>
      <c r="TWI5" s="743"/>
      <c r="TWJ5" s="743"/>
      <c r="TWK5" s="743"/>
      <c r="TWL5" s="743"/>
      <c r="TWM5" s="743"/>
      <c r="TWN5" s="743"/>
      <c r="TWO5" s="743"/>
      <c r="TWP5" s="743"/>
      <c r="TWQ5" s="743"/>
      <c r="TWR5" s="743"/>
      <c r="TWS5" s="743"/>
      <c r="TWT5" s="743"/>
      <c r="TWU5" s="743"/>
      <c r="TWV5" s="743"/>
      <c r="TWW5" s="743"/>
      <c r="TWX5" s="743"/>
      <c r="TWY5" s="743"/>
      <c r="TWZ5" s="743"/>
      <c r="TXA5" s="743"/>
      <c r="TXB5" s="743"/>
      <c r="TXC5" s="743"/>
      <c r="TXD5" s="742"/>
      <c r="TXE5" s="743"/>
      <c r="TXF5" s="743"/>
      <c r="TXG5" s="743"/>
      <c r="TXH5" s="743"/>
      <c r="TXI5" s="743"/>
      <c r="TXJ5" s="743"/>
      <c r="TXK5" s="743"/>
      <c r="TXL5" s="743"/>
      <c r="TXM5" s="743"/>
      <c r="TXN5" s="743"/>
      <c r="TXO5" s="743"/>
      <c r="TXP5" s="743"/>
      <c r="TXQ5" s="743"/>
      <c r="TXR5" s="743"/>
      <c r="TXS5" s="743"/>
      <c r="TXT5" s="743"/>
      <c r="TXU5" s="743"/>
      <c r="TXV5" s="743"/>
      <c r="TXW5" s="743"/>
      <c r="TXX5" s="743"/>
      <c r="TXY5" s="743"/>
      <c r="TXZ5" s="743"/>
      <c r="TYA5" s="743"/>
      <c r="TYB5" s="743"/>
      <c r="TYC5" s="743"/>
      <c r="TYD5" s="743"/>
      <c r="TYE5" s="743"/>
      <c r="TYF5" s="743"/>
      <c r="TYG5" s="743"/>
      <c r="TYH5" s="743"/>
      <c r="TYI5" s="742"/>
      <c r="TYJ5" s="743"/>
      <c r="TYK5" s="743"/>
      <c r="TYL5" s="743"/>
      <c r="TYM5" s="743"/>
      <c r="TYN5" s="743"/>
      <c r="TYO5" s="743"/>
      <c r="TYP5" s="743"/>
      <c r="TYQ5" s="743"/>
      <c r="TYR5" s="743"/>
      <c r="TYS5" s="743"/>
      <c r="TYT5" s="743"/>
      <c r="TYU5" s="743"/>
      <c r="TYV5" s="743"/>
      <c r="TYW5" s="743"/>
      <c r="TYX5" s="743"/>
      <c r="TYY5" s="743"/>
      <c r="TYZ5" s="743"/>
      <c r="TZA5" s="743"/>
      <c r="TZB5" s="743"/>
      <c r="TZC5" s="743"/>
      <c r="TZD5" s="743"/>
      <c r="TZE5" s="743"/>
      <c r="TZF5" s="743"/>
      <c r="TZG5" s="743"/>
      <c r="TZH5" s="743"/>
      <c r="TZI5" s="743"/>
      <c r="TZJ5" s="743"/>
      <c r="TZK5" s="743"/>
      <c r="TZL5" s="743"/>
      <c r="TZM5" s="743"/>
      <c r="TZN5" s="742"/>
      <c r="TZO5" s="743"/>
      <c r="TZP5" s="743"/>
      <c r="TZQ5" s="743"/>
      <c r="TZR5" s="743"/>
      <c r="TZS5" s="743"/>
      <c r="TZT5" s="743"/>
      <c r="TZU5" s="743"/>
      <c r="TZV5" s="743"/>
      <c r="TZW5" s="743"/>
      <c r="TZX5" s="743"/>
      <c r="TZY5" s="743"/>
      <c r="TZZ5" s="743"/>
      <c r="UAA5" s="743"/>
      <c r="UAB5" s="743"/>
      <c r="UAC5" s="743"/>
      <c r="UAD5" s="743"/>
      <c r="UAE5" s="743"/>
      <c r="UAF5" s="743"/>
      <c r="UAG5" s="743"/>
      <c r="UAH5" s="743"/>
      <c r="UAI5" s="743"/>
      <c r="UAJ5" s="743"/>
      <c r="UAK5" s="743"/>
      <c r="UAL5" s="743"/>
      <c r="UAM5" s="743"/>
      <c r="UAN5" s="743"/>
      <c r="UAO5" s="743"/>
      <c r="UAP5" s="743"/>
      <c r="UAQ5" s="743"/>
      <c r="UAR5" s="743"/>
      <c r="UAS5" s="742"/>
      <c r="UAT5" s="743"/>
      <c r="UAU5" s="743"/>
      <c r="UAV5" s="743"/>
      <c r="UAW5" s="743"/>
      <c r="UAX5" s="743"/>
      <c r="UAY5" s="743"/>
      <c r="UAZ5" s="743"/>
      <c r="UBA5" s="743"/>
      <c r="UBB5" s="743"/>
      <c r="UBC5" s="743"/>
      <c r="UBD5" s="743"/>
      <c r="UBE5" s="743"/>
      <c r="UBF5" s="743"/>
      <c r="UBG5" s="743"/>
      <c r="UBH5" s="743"/>
      <c r="UBI5" s="743"/>
      <c r="UBJ5" s="743"/>
      <c r="UBK5" s="743"/>
      <c r="UBL5" s="743"/>
      <c r="UBM5" s="743"/>
      <c r="UBN5" s="743"/>
      <c r="UBO5" s="743"/>
      <c r="UBP5" s="743"/>
      <c r="UBQ5" s="743"/>
      <c r="UBR5" s="743"/>
      <c r="UBS5" s="743"/>
      <c r="UBT5" s="743"/>
      <c r="UBU5" s="743"/>
      <c r="UBV5" s="743"/>
      <c r="UBW5" s="743"/>
      <c r="UBX5" s="742"/>
      <c r="UBY5" s="743"/>
      <c r="UBZ5" s="743"/>
      <c r="UCA5" s="743"/>
      <c r="UCB5" s="743"/>
      <c r="UCC5" s="743"/>
      <c r="UCD5" s="743"/>
      <c r="UCE5" s="743"/>
      <c r="UCF5" s="743"/>
      <c r="UCG5" s="743"/>
      <c r="UCH5" s="743"/>
      <c r="UCI5" s="743"/>
      <c r="UCJ5" s="743"/>
      <c r="UCK5" s="743"/>
      <c r="UCL5" s="743"/>
      <c r="UCM5" s="743"/>
      <c r="UCN5" s="743"/>
      <c r="UCO5" s="743"/>
      <c r="UCP5" s="743"/>
      <c r="UCQ5" s="743"/>
      <c r="UCR5" s="743"/>
      <c r="UCS5" s="743"/>
      <c r="UCT5" s="743"/>
      <c r="UCU5" s="743"/>
      <c r="UCV5" s="743"/>
      <c r="UCW5" s="743"/>
      <c r="UCX5" s="743"/>
      <c r="UCY5" s="743"/>
      <c r="UCZ5" s="743"/>
      <c r="UDA5" s="743"/>
      <c r="UDB5" s="743"/>
      <c r="UDC5" s="742"/>
      <c r="UDD5" s="743"/>
      <c r="UDE5" s="743"/>
      <c r="UDF5" s="743"/>
      <c r="UDG5" s="743"/>
      <c r="UDH5" s="743"/>
      <c r="UDI5" s="743"/>
      <c r="UDJ5" s="743"/>
      <c r="UDK5" s="743"/>
      <c r="UDL5" s="743"/>
      <c r="UDM5" s="743"/>
      <c r="UDN5" s="743"/>
      <c r="UDO5" s="743"/>
      <c r="UDP5" s="743"/>
      <c r="UDQ5" s="743"/>
      <c r="UDR5" s="743"/>
      <c r="UDS5" s="743"/>
      <c r="UDT5" s="743"/>
      <c r="UDU5" s="743"/>
      <c r="UDV5" s="743"/>
      <c r="UDW5" s="743"/>
      <c r="UDX5" s="743"/>
      <c r="UDY5" s="743"/>
      <c r="UDZ5" s="743"/>
      <c r="UEA5" s="743"/>
      <c r="UEB5" s="743"/>
      <c r="UEC5" s="743"/>
      <c r="UED5" s="743"/>
      <c r="UEE5" s="743"/>
      <c r="UEF5" s="743"/>
      <c r="UEG5" s="743"/>
      <c r="UEH5" s="742"/>
      <c r="UEI5" s="743"/>
      <c r="UEJ5" s="743"/>
      <c r="UEK5" s="743"/>
      <c r="UEL5" s="743"/>
      <c r="UEM5" s="743"/>
      <c r="UEN5" s="743"/>
      <c r="UEO5" s="743"/>
      <c r="UEP5" s="743"/>
      <c r="UEQ5" s="743"/>
      <c r="UER5" s="743"/>
      <c r="UES5" s="743"/>
      <c r="UET5" s="743"/>
      <c r="UEU5" s="743"/>
      <c r="UEV5" s="743"/>
      <c r="UEW5" s="743"/>
      <c r="UEX5" s="743"/>
      <c r="UEY5" s="743"/>
      <c r="UEZ5" s="743"/>
      <c r="UFA5" s="743"/>
      <c r="UFB5" s="743"/>
      <c r="UFC5" s="743"/>
      <c r="UFD5" s="743"/>
      <c r="UFE5" s="743"/>
      <c r="UFF5" s="743"/>
      <c r="UFG5" s="743"/>
      <c r="UFH5" s="743"/>
      <c r="UFI5" s="743"/>
      <c r="UFJ5" s="743"/>
      <c r="UFK5" s="743"/>
      <c r="UFL5" s="743"/>
      <c r="UFM5" s="742"/>
      <c r="UFN5" s="743"/>
      <c r="UFO5" s="743"/>
      <c r="UFP5" s="743"/>
      <c r="UFQ5" s="743"/>
      <c r="UFR5" s="743"/>
      <c r="UFS5" s="743"/>
      <c r="UFT5" s="743"/>
      <c r="UFU5" s="743"/>
      <c r="UFV5" s="743"/>
      <c r="UFW5" s="743"/>
      <c r="UFX5" s="743"/>
      <c r="UFY5" s="743"/>
      <c r="UFZ5" s="743"/>
      <c r="UGA5" s="743"/>
      <c r="UGB5" s="743"/>
      <c r="UGC5" s="743"/>
      <c r="UGD5" s="743"/>
      <c r="UGE5" s="743"/>
      <c r="UGF5" s="743"/>
      <c r="UGG5" s="743"/>
      <c r="UGH5" s="743"/>
      <c r="UGI5" s="743"/>
      <c r="UGJ5" s="743"/>
      <c r="UGK5" s="743"/>
      <c r="UGL5" s="743"/>
      <c r="UGM5" s="743"/>
      <c r="UGN5" s="743"/>
      <c r="UGO5" s="743"/>
      <c r="UGP5" s="743"/>
      <c r="UGQ5" s="743"/>
      <c r="UGR5" s="742"/>
      <c r="UGS5" s="743"/>
      <c r="UGT5" s="743"/>
      <c r="UGU5" s="743"/>
      <c r="UGV5" s="743"/>
      <c r="UGW5" s="743"/>
      <c r="UGX5" s="743"/>
      <c r="UGY5" s="743"/>
      <c r="UGZ5" s="743"/>
      <c r="UHA5" s="743"/>
      <c r="UHB5" s="743"/>
      <c r="UHC5" s="743"/>
      <c r="UHD5" s="743"/>
      <c r="UHE5" s="743"/>
      <c r="UHF5" s="743"/>
      <c r="UHG5" s="743"/>
      <c r="UHH5" s="743"/>
      <c r="UHI5" s="743"/>
      <c r="UHJ5" s="743"/>
      <c r="UHK5" s="743"/>
      <c r="UHL5" s="743"/>
      <c r="UHM5" s="743"/>
      <c r="UHN5" s="743"/>
      <c r="UHO5" s="743"/>
      <c r="UHP5" s="743"/>
      <c r="UHQ5" s="743"/>
      <c r="UHR5" s="743"/>
      <c r="UHS5" s="743"/>
      <c r="UHT5" s="743"/>
      <c r="UHU5" s="743"/>
      <c r="UHV5" s="743"/>
      <c r="UHW5" s="742"/>
      <c r="UHX5" s="743"/>
      <c r="UHY5" s="743"/>
      <c r="UHZ5" s="743"/>
      <c r="UIA5" s="743"/>
      <c r="UIB5" s="743"/>
      <c r="UIC5" s="743"/>
      <c r="UID5" s="743"/>
      <c r="UIE5" s="743"/>
      <c r="UIF5" s="743"/>
      <c r="UIG5" s="743"/>
      <c r="UIH5" s="743"/>
      <c r="UII5" s="743"/>
      <c r="UIJ5" s="743"/>
      <c r="UIK5" s="743"/>
      <c r="UIL5" s="743"/>
      <c r="UIM5" s="743"/>
      <c r="UIN5" s="743"/>
      <c r="UIO5" s="743"/>
      <c r="UIP5" s="743"/>
      <c r="UIQ5" s="743"/>
      <c r="UIR5" s="743"/>
      <c r="UIS5" s="743"/>
      <c r="UIT5" s="743"/>
      <c r="UIU5" s="743"/>
      <c r="UIV5" s="743"/>
      <c r="UIW5" s="743"/>
      <c r="UIX5" s="743"/>
      <c r="UIY5" s="743"/>
      <c r="UIZ5" s="743"/>
      <c r="UJA5" s="743"/>
      <c r="UJB5" s="742"/>
      <c r="UJC5" s="743"/>
      <c r="UJD5" s="743"/>
      <c r="UJE5" s="743"/>
      <c r="UJF5" s="743"/>
      <c r="UJG5" s="743"/>
      <c r="UJH5" s="743"/>
      <c r="UJI5" s="743"/>
      <c r="UJJ5" s="743"/>
      <c r="UJK5" s="743"/>
      <c r="UJL5" s="743"/>
      <c r="UJM5" s="743"/>
      <c r="UJN5" s="743"/>
      <c r="UJO5" s="743"/>
      <c r="UJP5" s="743"/>
      <c r="UJQ5" s="743"/>
      <c r="UJR5" s="743"/>
      <c r="UJS5" s="743"/>
      <c r="UJT5" s="743"/>
      <c r="UJU5" s="743"/>
      <c r="UJV5" s="743"/>
      <c r="UJW5" s="743"/>
      <c r="UJX5" s="743"/>
      <c r="UJY5" s="743"/>
      <c r="UJZ5" s="743"/>
      <c r="UKA5" s="743"/>
      <c r="UKB5" s="743"/>
      <c r="UKC5" s="743"/>
      <c r="UKD5" s="743"/>
      <c r="UKE5" s="743"/>
      <c r="UKF5" s="743"/>
      <c r="UKG5" s="742"/>
      <c r="UKH5" s="743"/>
      <c r="UKI5" s="743"/>
      <c r="UKJ5" s="743"/>
      <c r="UKK5" s="743"/>
      <c r="UKL5" s="743"/>
      <c r="UKM5" s="743"/>
      <c r="UKN5" s="743"/>
      <c r="UKO5" s="743"/>
      <c r="UKP5" s="743"/>
      <c r="UKQ5" s="743"/>
      <c r="UKR5" s="743"/>
      <c r="UKS5" s="743"/>
      <c r="UKT5" s="743"/>
      <c r="UKU5" s="743"/>
      <c r="UKV5" s="743"/>
      <c r="UKW5" s="743"/>
      <c r="UKX5" s="743"/>
      <c r="UKY5" s="743"/>
      <c r="UKZ5" s="743"/>
      <c r="ULA5" s="743"/>
      <c r="ULB5" s="743"/>
      <c r="ULC5" s="743"/>
      <c r="ULD5" s="743"/>
      <c r="ULE5" s="743"/>
      <c r="ULF5" s="743"/>
      <c r="ULG5" s="743"/>
      <c r="ULH5" s="743"/>
      <c r="ULI5" s="743"/>
      <c r="ULJ5" s="743"/>
      <c r="ULK5" s="743"/>
      <c r="ULL5" s="742"/>
      <c r="ULM5" s="743"/>
      <c r="ULN5" s="743"/>
      <c r="ULO5" s="743"/>
      <c r="ULP5" s="743"/>
      <c r="ULQ5" s="743"/>
      <c r="ULR5" s="743"/>
      <c r="ULS5" s="743"/>
      <c r="ULT5" s="743"/>
      <c r="ULU5" s="743"/>
      <c r="ULV5" s="743"/>
      <c r="ULW5" s="743"/>
      <c r="ULX5" s="743"/>
      <c r="ULY5" s="743"/>
      <c r="ULZ5" s="743"/>
      <c r="UMA5" s="743"/>
      <c r="UMB5" s="743"/>
      <c r="UMC5" s="743"/>
      <c r="UMD5" s="743"/>
      <c r="UME5" s="743"/>
      <c r="UMF5" s="743"/>
      <c r="UMG5" s="743"/>
      <c r="UMH5" s="743"/>
      <c r="UMI5" s="743"/>
      <c r="UMJ5" s="743"/>
      <c r="UMK5" s="743"/>
      <c r="UML5" s="743"/>
      <c r="UMM5" s="743"/>
      <c r="UMN5" s="743"/>
      <c r="UMO5" s="743"/>
      <c r="UMP5" s="743"/>
      <c r="UMQ5" s="742"/>
      <c r="UMR5" s="743"/>
      <c r="UMS5" s="743"/>
      <c r="UMT5" s="743"/>
      <c r="UMU5" s="743"/>
      <c r="UMV5" s="743"/>
      <c r="UMW5" s="743"/>
      <c r="UMX5" s="743"/>
      <c r="UMY5" s="743"/>
      <c r="UMZ5" s="743"/>
      <c r="UNA5" s="743"/>
      <c r="UNB5" s="743"/>
      <c r="UNC5" s="743"/>
      <c r="UND5" s="743"/>
      <c r="UNE5" s="743"/>
      <c r="UNF5" s="743"/>
      <c r="UNG5" s="743"/>
      <c r="UNH5" s="743"/>
      <c r="UNI5" s="743"/>
      <c r="UNJ5" s="743"/>
      <c r="UNK5" s="743"/>
      <c r="UNL5" s="743"/>
      <c r="UNM5" s="743"/>
      <c r="UNN5" s="743"/>
      <c r="UNO5" s="743"/>
      <c r="UNP5" s="743"/>
      <c r="UNQ5" s="743"/>
      <c r="UNR5" s="743"/>
      <c r="UNS5" s="743"/>
      <c r="UNT5" s="743"/>
      <c r="UNU5" s="743"/>
      <c r="UNV5" s="742"/>
      <c r="UNW5" s="743"/>
      <c r="UNX5" s="743"/>
      <c r="UNY5" s="743"/>
      <c r="UNZ5" s="743"/>
      <c r="UOA5" s="743"/>
      <c r="UOB5" s="743"/>
      <c r="UOC5" s="743"/>
      <c r="UOD5" s="743"/>
      <c r="UOE5" s="743"/>
      <c r="UOF5" s="743"/>
      <c r="UOG5" s="743"/>
      <c r="UOH5" s="743"/>
      <c r="UOI5" s="743"/>
      <c r="UOJ5" s="743"/>
      <c r="UOK5" s="743"/>
      <c r="UOL5" s="743"/>
      <c r="UOM5" s="743"/>
      <c r="UON5" s="743"/>
      <c r="UOO5" s="743"/>
      <c r="UOP5" s="743"/>
      <c r="UOQ5" s="743"/>
      <c r="UOR5" s="743"/>
      <c r="UOS5" s="743"/>
      <c r="UOT5" s="743"/>
      <c r="UOU5" s="743"/>
      <c r="UOV5" s="743"/>
      <c r="UOW5" s="743"/>
      <c r="UOX5" s="743"/>
      <c r="UOY5" s="743"/>
      <c r="UOZ5" s="743"/>
      <c r="UPA5" s="742"/>
      <c r="UPB5" s="743"/>
      <c r="UPC5" s="743"/>
      <c r="UPD5" s="743"/>
      <c r="UPE5" s="743"/>
      <c r="UPF5" s="743"/>
      <c r="UPG5" s="743"/>
      <c r="UPH5" s="743"/>
      <c r="UPI5" s="743"/>
      <c r="UPJ5" s="743"/>
      <c r="UPK5" s="743"/>
      <c r="UPL5" s="743"/>
      <c r="UPM5" s="743"/>
      <c r="UPN5" s="743"/>
      <c r="UPO5" s="743"/>
      <c r="UPP5" s="743"/>
      <c r="UPQ5" s="743"/>
      <c r="UPR5" s="743"/>
      <c r="UPS5" s="743"/>
      <c r="UPT5" s="743"/>
      <c r="UPU5" s="743"/>
      <c r="UPV5" s="743"/>
      <c r="UPW5" s="743"/>
      <c r="UPX5" s="743"/>
      <c r="UPY5" s="743"/>
      <c r="UPZ5" s="743"/>
      <c r="UQA5" s="743"/>
      <c r="UQB5" s="743"/>
      <c r="UQC5" s="743"/>
      <c r="UQD5" s="743"/>
      <c r="UQE5" s="743"/>
      <c r="UQF5" s="742"/>
      <c r="UQG5" s="743"/>
      <c r="UQH5" s="743"/>
      <c r="UQI5" s="743"/>
      <c r="UQJ5" s="743"/>
      <c r="UQK5" s="743"/>
      <c r="UQL5" s="743"/>
      <c r="UQM5" s="743"/>
      <c r="UQN5" s="743"/>
      <c r="UQO5" s="743"/>
      <c r="UQP5" s="743"/>
      <c r="UQQ5" s="743"/>
      <c r="UQR5" s="743"/>
      <c r="UQS5" s="743"/>
      <c r="UQT5" s="743"/>
      <c r="UQU5" s="743"/>
      <c r="UQV5" s="743"/>
      <c r="UQW5" s="743"/>
      <c r="UQX5" s="743"/>
      <c r="UQY5" s="743"/>
      <c r="UQZ5" s="743"/>
      <c r="URA5" s="743"/>
      <c r="URB5" s="743"/>
      <c r="URC5" s="743"/>
      <c r="URD5" s="743"/>
      <c r="URE5" s="743"/>
      <c r="URF5" s="743"/>
      <c r="URG5" s="743"/>
      <c r="URH5" s="743"/>
      <c r="URI5" s="743"/>
      <c r="URJ5" s="743"/>
      <c r="URK5" s="742"/>
      <c r="URL5" s="743"/>
      <c r="URM5" s="743"/>
      <c r="URN5" s="743"/>
      <c r="URO5" s="743"/>
      <c r="URP5" s="743"/>
      <c r="URQ5" s="743"/>
      <c r="URR5" s="743"/>
      <c r="URS5" s="743"/>
      <c r="URT5" s="743"/>
      <c r="URU5" s="743"/>
      <c r="URV5" s="743"/>
      <c r="URW5" s="743"/>
      <c r="URX5" s="743"/>
      <c r="URY5" s="743"/>
      <c r="URZ5" s="743"/>
      <c r="USA5" s="743"/>
      <c r="USB5" s="743"/>
      <c r="USC5" s="743"/>
      <c r="USD5" s="743"/>
      <c r="USE5" s="743"/>
      <c r="USF5" s="743"/>
      <c r="USG5" s="743"/>
      <c r="USH5" s="743"/>
      <c r="USI5" s="743"/>
      <c r="USJ5" s="743"/>
      <c r="USK5" s="743"/>
      <c r="USL5" s="743"/>
      <c r="USM5" s="743"/>
      <c r="USN5" s="743"/>
      <c r="USO5" s="743"/>
      <c r="USP5" s="742"/>
      <c r="USQ5" s="743"/>
      <c r="USR5" s="743"/>
      <c r="USS5" s="743"/>
      <c r="UST5" s="743"/>
      <c r="USU5" s="743"/>
      <c r="USV5" s="743"/>
      <c r="USW5" s="743"/>
      <c r="USX5" s="743"/>
      <c r="USY5" s="743"/>
      <c r="USZ5" s="743"/>
      <c r="UTA5" s="743"/>
      <c r="UTB5" s="743"/>
      <c r="UTC5" s="743"/>
      <c r="UTD5" s="743"/>
      <c r="UTE5" s="743"/>
      <c r="UTF5" s="743"/>
      <c r="UTG5" s="743"/>
      <c r="UTH5" s="743"/>
      <c r="UTI5" s="743"/>
      <c r="UTJ5" s="743"/>
      <c r="UTK5" s="743"/>
      <c r="UTL5" s="743"/>
      <c r="UTM5" s="743"/>
      <c r="UTN5" s="743"/>
      <c r="UTO5" s="743"/>
      <c r="UTP5" s="743"/>
      <c r="UTQ5" s="743"/>
      <c r="UTR5" s="743"/>
      <c r="UTS5" s="743"/>
      <c r="UTT5" s="743"/>
      <c r="UTU5" s="742"/>
      <c r="UTV5" s="743"/>
      <c r="UTW5" s="743"/>
      <c r="UTX5" s="743"/>
      <c r="UTY5" s="743"/>
      <c r="UTZ5" s="743"/>
      <c r="UUA5" s="743"/>
      <c r="UUB5" s="743"/>
      <c r="UUC5" s="743"/>
      <c r="UUD5" s="743"/>
      <c r="UUE5" s="743"/>
      <c r="UUF5" s="743"/>
      <c r="UUG5" s="743"/>
      <c r="UUH5" s="743"/>
      <c r="UUI5" s="743"/>
      <c r="UUJ5" s="743"/>
      <c r="UUK5" s="743"/>
      <c r="UUL5" s="743"/>
      <c r="UUM5" s="743"/>
      <c r="UUN5" s="743"/>
      <c r="UUO5" s="743"/>
      <c r="UUP5" s="743"/>
      <c r="UUQ5" s="743"/>
      <c r="UUR5" s="743"/>
      <c r="UUS5" s="743"/>
      <c r="UUT5" s="743"/>
      <c r="UUU5" s="743"/>
      <c r="UUV5" s="743"/>
      <c r="UUW5" s="743"/>
      <c r="UUX5" s="743"/>
      <c r="UUY5" s="743"/>
      <c r="UUZ5" s="742"/>
      <c r="UVA5" s="743"/>
      <c r="UVB5" s="743"/>
      <c r="UVC5" s="743"/>
      <c r="UVD5" s="743"/>
      <c r="UVE5" s="743"/>
      <c r="UVF5" s="743"/>
      <c r="UVG5" s="743"/>
      <c r="UVH5" s="743"/>
      <c r="UVI5" s="743"/>
      <c r="UVJ5" s="743"/>
      <c r="UVK5" s="743"/>
      <c r="UVL5" s="743"/>
      <c r="UVM5" s="743"/>
      <c r="UVN5" s="743"/>
      <c r="UVO5" s="743"/>
      <c r="UVP5" s="743"/>
      <c r="UVQ5" s="743"/>
      <c r="UVR5" s="743"/>
      <c r="UVS5" s="743"/>
      <c r="UVT5" s="743"/>
      <c r="UVU5" s="743"/>
      <c r="UVV5" s="743"/>
      <c r="UVW5" s="743"/>
      <c r="UVX5" s="743"/>
      <c r="UVY5" s="743"/>
      <c r="UVZ5" s="743"/>
      <c r="UWA5" s="743"/>
      <c r="UWB5" s="743"/>
      <c r="UWC5" s="743"/>
      <c r="UWD5" s="743"/>
      <c r="UWE5" s="742"/>
      <c r="UWF5" s="743"/>
      <c r="UWG5" s="743"/>
      <c r="UWH5" s="743"/>
      <c r="UWI5" s="743"/>
      <c r="UWJ5" s="743"/>
      <c r="UWK5" s="743"/>
      <c r="UWL5" s="743"/>
      <c r="UWM5" s="743"/>
      <c r="UWN5" s="743"/>
      <c r="UWO5" s="743"/>
      <c r="UWP5" s="743"/>
      <c r="UWQ5" s="743"/>
      <c r="UWR5" s="743"/>
      <c r="UWS5" s="743"/>
      <c r="UWT5" s="743"/>
      <c r="UWU5" s="743"/>
      <c r="UWV5" s="743"/>
      <c r="UWW5" s="743"/>
      <c r="UWX5" s="743"/>
      <c r="UWY5" s="743"/>
      <c r="UWZ5" s="743"/>
      <c r="UXA5" s="743"/>
      <c r="UXB5" s="743"/>
      <c r="UXC5" s="743"/>
      <c r="UXD5" s="743"/>
      <c r="UXE5" s="743"/>
      <c r="UXF5" s="743"/>
      <c r="UXG5" s="743"/>
      <c r="UXH5" s="743"/>
      <c r="UXI5" s="743"/>
      <c r="UXJ5" s="742"/>
      <c r="UXK5" s="743"/>
      <c r="UXL5" s="743"/>
      <c r="UXM5" s="743"/>
      <c r="UXN5" s="743"/>
      <c r="UXO5" s="743"/>
      <c r="UXP5" s="743"/>
      <c r="UXQ5" s="743"/>
      <c r="UXR5" s="743"/>
      <c r="UXS5" s="743"/>
      <c r="UXT5" s="743"/>
      <c r="UXU5" s="743"/>
      <c r="UXV5" s="743"/>
      <c r="UXW5" s="743"/>
      <c r="UXX5" s="743"/>
      <c r="UXY5" s="743"/>
      <c r="UXZ5" s="743"/>
      <c r="UYA5" s="743"/>
      <c r="UYB5" s="743"/>
      <c r="UYC5" s="743"/>
      <c r="UYD5" s="743"/>
      <c r="UYE5" s="743"/>
      <c r="UYF5" s="743"/>
      <c r="UYG5" s="743"/>
      <c r="UYH5" s="743"/>
      <c r="UYI5" s="743"/>
      <c r="UYJ5" s="743"/>
      <c r="UYK5" s="743"/>
      <c r="UYL5" s="743"/>
      <c r="UYM5" s="743"/>
      <c r="UYN5" s="743"/>
      <c r="UYO5" s="742"/>
      <c r="UYP5" s="743"/>
      <c r="UYQ5" s="743"/>
      <c r="UYR5" s="743"/>
      <c r="UYS5" s="743"/>
      <c r="UYT5" s="743"/>
      <c r="UYU5" s="743"/>
      <c r="UYV5" s="743"/>
      <c r="UYW5" s="743"/>
      <c r="UYX5" s="743"/>
      <c r="UYY5" s="743"/>
      <c r="UYZ5" s="743"/>
      <c r="UZA5" s="743"/>
      <c r="UZB5" s="743"/>
      <c r="UZC5" s="743"/>
      <c r="UZD5" s="743"/>
      <c r="UZE5" s="743"/>
      <c r="UZF5" s="743"/>
      <c r="UZG5" s="743"/>
      <c r="UZH5" s="743"/>
      <c r="UZI5" s="743"/>
      <c r="UZJ5" s="743"/>
      <c r="UZK5" s="743"/>
      <c r="UZL5" s="743"/>
      <c r="UZM5" s="743"/>
      <c r="UZN5" s="743"/>
      <c r="UZO5" s="743"/>
      <c r="UZP5" s="743"/>
      <c r="UZQ5" s="743"/>
      <c r="UZR5" s="743"/>
      <c r="UZS5" s="743"/>
      <c r="UZT5" s="742"/>
      <c r="UZU5" s="743"/>
      <c r="UZV5" s="743"/>
      <c r="UZW5" s="743"/>
      <c r="UZX5" s="743"/>
      <c r="UZY5" s="743"/>
      <c r="UZZ5" s="743"/>
      <c r="VAA5" s="743"/>
      <c r="VAB5" s="743"/>
      <c r="VAC5" s="743"/>
      <c r="VAD5" s="743"/>
      <c r="VAE5" s="743"/>
      <c r="VAF5" s="743"/>
      <c r="VAG5" s="743"/>
      <c r="VAH5" s="743"/>
      <c r="VAI5" s="743"/>
      <c r="VAJ5" s="743"/>
      <c r="VAK5" s="743"/>
      <c r="VAL5" s="743"/>
      <c r="VAM5" s="743"/>
      <c r="VAN5" s="743"/>
      <c r="VAO5" s="743"/>
      <c r="VAP5" s="743"/>
      <c r="VAQ5" s="743"/>
      <c r="VAR5" s="743"/>
      <c r="VAS5" s="743"/>
      <c r="VAT5" s="743"/>
      <c r="VAU5" s="743"/>
      <c r="VAV5" s="743"/>
      <c r="VAW5" s="743"/>
      <c r="VAX5" s="743"/>
      <c r="VAY5" s="742"/>
      <c r="VAZ5" s="743"/>
      <c r="VBA5" s="743"/>
      <c r="VBB5" s="743"/>
      <c r="VBC5" s="743"/>
      <c r="VBD5" s="743"/>
      <c r="VBE5" s="743"/>
      <c r="VBF5" s="743"/>
      <c r="VBG5" s="743"/>
      <c r="VBH5" s="743"/>
      <c r="VBI5" s="743"/>
      <c r="VBJ5" s="743"/>
      <c r="VBK5" s="743"/>
      <c r="VBL5" s="743"/>
      <c r="VBM5" s="743"/>
      <c r="VBN5" s="743"/>
      <c r="VBO5" s="743"/>
      <c r="VBP5" s="743"/>
      <c r="VBQ5" s="743"/>
      <c r="VBR5" s="743"/>
      <c r="VBS5" s="743"/>
      <c r="VBT5" s="743"/>
      <c r="VBU5" s="743"/>
      <c r="VBV5" s="743"/>
      <c r="VBW5" s="743"/>
      <c r="VBX5" s="743"/>
      <c r="VBY5" s="743"/>
      <c r="VBZ5" s="743"/>
      <c r="VCA5" s="743"/>
      <c r="VCB5" s="743"/>
      <c r="VCC5" s="743"/>
      <c r="VCD5" s="742"/>
      <c r="VCE5" s="743"/>
      <c r="VCF5" s="743"/>
      <c r="VCG5" s="743"/>
      <c r="VCH5" s="743"/>
      <c r="VCI5" s="743"/>
      <c r="VCJ5" s="743"/>
      <c r="VCK5" s="743"/>
      <c r="VCL5" s="743"/>
      <c r="VCM5" s="743"/>
      <c r="VCN5" s="743"/>
      <c r="VCO5" s="743"/>
      <c r="VCP5" s="743"/>
      <c r="VCQ5" s="743"/>
      <c r="VCR5" s="743"/>
      <c r="VCS5" s="743"/>
      <c r="VCT5" s="743"/>
      <c r="VCU5" s="743"/>
      <c r="VCV5" s="743"/>
      <c r="VCW5" s="743"/>
      <c r="VCX5" s="743"/>
      <c r="VCY5" s="743"/>
      <c r="VCZ5" s="743"/>
      <c r="VDA5" s="743"/>
      <c r="VDB5" s="743"/>
      <c r="VDC5" s="743"/>
      <c r="VDD5" s="743"/>
      <c r="VDE5" s="743"/>
      <c r="VDF5" s="743"/>
      <c r="VDG5" s="743"/>
      <c r="VDH5" s="743"/>
      <c r="VDI5" s="742"/>
      <c r="VDJ5" s="743"/>
      <c r="VDK5" s="743"/>
      <c r="VDL5" s="743"/>
      <c r="VDM5" s="743"/>
      <c r="VDN5" s="743"/>
      <c r="VDO5" s="743"/>
      <c r="VDP5" s="743"/>
      <c r="VDQ5" s="743"/>
      <c r="VDR5" s="743"/>
      <c r="VDS5" s="743"/>
      <c r="VDT5" s="743"/>
      <c r="VDU5" s="743"/>
      <c r="VDV5" s="743"/>
      <c r="VDW5" s="743"/>
      <c r="VDX5" s="743"/>
      <c r="VDY5" s="743"/>
      <c r="VDZ5" s="743"/>
      <c r="VEA5" s="743"/>
      <c r="VEB5" s="743"/>
      <c r="VEC5" s="743"/>
      <c r="VED5" s="743"/>
      <c r="VEE5" s="743"/>
      <c r="VEF5" s="743"/>
      <c r="VEG5" s="743"/>
      <c r="VEH5" s="743"/>
      <c r="VEI5" s="743"/>
      <c r="VEJ5" s="743"/>
      <c r="VEK5" s="743"/>
      <c r="VEL5" s="743"/>
      <c r="VEM5" s="743"/>
      <c r="VEN5" s="742"/>
      <c r="VEO5" s="743"/>
      <c r="VEP5" s="743"/>
      <c r="VEQ5" s="743"/>
      <c r="VER5" s="743"/>
      <c r="VES5" s="743"/>
      <c r="VET5" s="743"/>
      <c r="VEU5" s="743"/>
      <c r="VEV5" s="743"/>
      <c r="VEW5" s="743"/>
      <c r="VEX5" s="743"/>
      <c r="VEY5" s="743"/>
      <c r="VEZ5" s="743"/>
      <c r="VFA5" s="743"/>
      <c r="VFB5" s="743"/>
      <c r="VFC5" s="743"/>
      <c r="VFD5" s="743"/>
      <c r="VFE5" s="743"/>
      <c r="VFF5" s="743"/>
      <c r="VFG5" s="743"/>
      <c r="VFH5" s="743"/>
      <c r="VFI5" s="743"/>
      <c r="VFJ5" s="743"/>
      <c r="VFK5" s="743"/>
      <c r="VFL5" s="743"/>
      <c r="VFM5" s="743"/>
      <c r="VFN5" s="743"/>
      <c r="VFO5" s="743"/>
      <c r="VFP5" s="743"/>
      <c r="VFQ5" s="743"/>
      <c r="VFR5" s="743"/>
      <c r="VFS5" s="742"/>
      <c r="VFT5" s="743"/>
      <c r="VFU5" s="743"/>
      <c r="VFV5" s="743"/>
      <c r="VFW5" s="743"/>
      <c r="VFX5" s="743"/>
      <c r="VFY5" s="743"/>
      <c r="VFZ5" s="743"/>
      <c r="VGA5" s="743"/>
      <c r="VGB5" s="743"/>
      <c r="VGC5" s="743"/>
      <c r="VGD5" s="743"/>
      <c r="VGE5" s="743"/>
      <c r="VGF5" s="743"/>
      <c r="VGG5" s="743"/>
      <c r="VGH5" s="743"/>
      <c r="VGI5" s="743"/>
      <c r="VGJ5" s="743"/>
      <c r="VGK5" s="743"/>
      <c r="VGL5" s="743"/>
      <c r="VGM5" s="743"/>
      <c r="VGN5" s="743"/>
      <c r="VGO5" s="743"/>
      <c r="VGP5" s="743"/>
      <c r="VGQ5" s="743"/>
      <c r="VGR5" s="743"/>
      <c r="VGS5" s="743"/>
      <c r="VGT5" s="743"/>
      <c r="VGU5" s="743"/>
      <c r="VGV5" s="743"/>
      <c r="VGW5" s="743"/>
      <c r="VGX5" s="742"/>
      <c r="VGY5" s="743"/>
      <c r="VGZ5" s="743"/>
      <c r="VHA5" s="743"/>
      <c r="VHB5" s="743"/>
      <c r="VHC5" s="743"/>
      <c r="VHD5" s="743"/>
      <c r="VHE5" s="743"/>
      <c r="VHF5" s="743"/>
      <c r="VHG5" s="743"/>
      <c r="VHH5" s="743"/>
      <c r="VHI5" s="743"/>
      <c r="VHJ5" s="743"/>
      <c r="VHK5" s="743"/>
      <c r="VHL5" s="743"/>
      <c r="VHM5" s="743"/>
      <c r="VHN5" s="743"/>
      <c r="VHO5" s="743"/>
      <c r="VHP5" s="743"/>
      <c r="VHQ5" s="743"/>
      <c r="VHR5" s="743"/>
      <c r="VHS5" s="743"/>
      <c r="VHT5" s="743"/>
      <c r="VHU5" s="743"/>
      <c r="VHV5" s="743"/>
      <c r="VHW5" s="743"/>
      <c r="VHX5" s="743"/>
      <c r="VHY5" s="743"/>
      <c r="VHZ5" s="743"/>
      <c r="VIA5" s="743"/>
      <c r="VIB5" s="743"/>
      <c r="VIC5" s="742"/>
      <c r="VID5" s="743"/>
      <c r="VIE5" s="743"/>
      <c r="VIF5" s="743"/>
      <c r="VIG5" s="743"/>
      <c r="VIH5" s="743"/>
      <c r="VII5" s="743"/>
      <c r="VIJ5" s="743"/>
      <c r="VIK5" s="743"/>
      <c r="VIL5" s="743"/>
      <c r="VIM5" s="743"/>
      <c r="VIN5" s="743"/>
      <c r="VIO5" s="743"/>
      <c r="VIP5" s="743"/>
      <c r="VIQ5" s="743"/>
      <c r="VIR5" s="743"/>
      <c r="VIS5" s="743"/>
      <c r="VIT5" s="743"/>
      <c r="VIU5" s="743"/>
      <c r="VIV5" s="743"/>
      <c r="VIW5" s="743"/>
      <c r="VIX5" s="743"/>
      <c r="VIY5" s="743"/>
      <c r="VIZ5" s="743"/>
      <c r="VJA5" s="743"/>
      <c r="VJB5" s="743"/>
      <c r="VJC5" s="743"/>
      <c r="VJD5" s="743"/>
      <c r="VJE5" s="743"/>
      <c r="VJF5" s="743"/>
      <c r="VJG5" s="743"/>
      <c r="VJH5" s="742"/>
      <c r="VJI5" s="743"/>
      <c r="VJJ5" s="743"/>
      <c r="VJK5" s="743"/>
      <c r="VJL5" s="743"/>
      <c r="VJM5" s="743"/>
      <c r="VJN5" s="743"/>
      <c r="VJO5" s="743"/>
      <c r="VJP5" s="743"/>
      <c r="VJQ5" s="743"/>
      <c r="VJR5" s="743"/>
      <c r="VJS5" s="743"/>
      <c r="VJT5" s="743"/>
      <c r="VJU5" s="743"/>
      <c r="VJV5" s="743"/>
      <c r="VJW5" s="743"/>
      <c r="VJX5" s="743"/>
      <c r="VJY5" s="743"/>
      <c r="VJZ5" s="743"/>
      <c r="VKA5" s="743"/>
      <c r="VKB5" s="743"/>
      <c r="VKC5" s="743"/>
      <c r="VKD5" s="743"/>
      <c r="VKE5" s="743"/>
      <c r="VKF5" s="743"/>
      <c r="VKG5" s="743"/>
      <c r="VKH5" s="743"/>
      <c r="VKI5" s="743"/>
      <c r="VKJ5" s="743"/>
      <c r="VKK5" s="743"/>
      <c r="VKL5" s="743"/>
      <c r="VKM5" s="742"/>
      <c r="VKN5" s="743"/>
      <c r="VKO5" s="743"/>
      <c r="VKP5" s="743"/>
      <c r="VKQ5" s="743"/>
      <c r="VKR5" s="743"/>
      <c r="VKS5" s="743"/>
      <c r="VKT5" s="743"/>
      <c r="VKU5" s="743"/>
      <c r="VKV5" s="743"/>
      <c r="VKW5" s="743"/>
      <c r="VKX5" s="743"/>
      <c r="VKY5" s="743"/>
      <c r="VKZ5" s="743"/>
      <c r="VLA5" s="743"/>
      <c r="VLB5" s="743"/>
      <c r="VLC5" s="743"/>
      <c r="VLD5" s="743"/>
      <c r="VLE5" s="743"/>
      <c r="VLF5" s="743"/>
      <c r="VLG5" s="743"/>
      <c r="VLH5" s="743"/>
      <c r="VLI5" s="743"/>
      <c r="VLJ5" s="743"/>
      <c r="VLK5" s="743"/>
      <c r="VLL5" s="743"/>
      <c r="VLM5" s="743"/>
      <c r="VLN5" s="743"/>
      <c r="VLO5" s="743"/>
      <c r="VLP5" s="743"/>
      <c r="VLQ5" s="743"/>
      <c r="VLR5" s="742"/>
      <c r="VLS5" s="743"/>
      <c r="VLT5" s="743"/>
      <c r="VLU5" s="743"/>
      <c r="VLV5" s="743"/>
      <c r="VLW5" s="743"/>
      <c r="VLX5" s="743"/>
      <c r="VLY5" s="743"/>
      <c r="VLZ5" s="743"/>
      <c r="VMA5" s="743"/>
      <c r="VMB5" s="743"/>
      <c r="VMC5" s="743"/>
      <c r="VMD5" s="743"/>
      <c r="VME5" s="743"/>
      <c r="VMF5" s="743"/>
      <c r="VMG5" s="743"/>
      <c r="VMH5" s="743"/>
      <c r="VMI5" s="743"/>
      <c r="VMJ5" s="743"/>
      <c r="VMK5" s="743"/>
      <c r="VML5" s="743"/>
      <c r="VMM5" s="743"/>
      <c r="VMN5" s="743"/>
      <c r="VMO5" s="743"/>
      <c r="VMP5" s="743"/>
      <c r="VMQ5" s="743"/>
      <c r="VMR5" s="743"/>
      <c r="VMS5" s="743"/>
      <c r="VMT5" s="743"/>
      <c r="VMU5" s="743"/>
      <c r="VMV5" s="743"/>
      <c r="VMW5" s="742"/>
      <c r="VMX5" s="743"/>
      <c r="VMY5" s="743"/>
      <c r="VMZ5" s="743"/>
      <c r="VNA5" s="743"/>
      <c r="VNB5" s="743"/>
      <c r="VNC5" s="743"/>
      <c r="VND5" s="743"/>
      <c r="VNE5" s="743"/>
      <c r="VNF5" s="743"/>
      <c r="VNG5" s="743"/>
      <c r="VNH5" s="743"/>
      <c r="VNI5" s="743"/>
      <c r="VNJ5" s="743"/>
      <c r="VNK5" s="743"/>
      <c r="VNL5" s="743"/>
      <c r="VNM5" s="743"/>
      <c r="VNN5" s="743"/>
      <c r="VNO5" s="743"/>
      <c r="VNP5" s="743"/>
      <c r="VNQ5" s="743"/>
      <c r="VNR5" s="743"/>
      <c r="VNS5" s="743"/>
      <c r="VNT5" s="743"/>
      <c r="VNU5" s="743"/>
      <c r="VNV5" s="743"/>
      <c r="VNW5" s="743"/>
      <c r="VNX5" s="743"/>
      <c r="VNY5" s="743"/>
      <c r="VNZ5" s="743"/>
      <c r="VOA5" s="743"/>
      <c r="VOB5" s="742"/>
      <c r="VOC5" s="743"/>
      <c r="VOD5" s="743"/>
      <c r="VOE5" s="743"/>
      <c r="VOF5" s="743"/>
      <c r="VOG5" s="743"/>
      <c r="VOH5" s="743"/>
      <c r="VOI5" s="743"/>
      <c r="VOJ5" s="743"/>
      <c r="VOK5" s="743"/>
      <c r="VOL5" s="743"/>
      <c r="VOM5" s="743"/>
      <c r="VON5" s="743"/>
      <c r="VOO5" s="743"/>
      <c r="VOP5" s="743"/>
      <c r="VOQ5" s="743"/>
      <c r="VOR5" s="743"/>
      <c r="VOS5" s="743"/>
      <c r="VOT5" s="743"/>
      <c r="VOU5" s="743"/>
      <c r="VOV5" s="743"/>
      <c r="VOW5" s="743"/>
      <c r="VOX5" s="743"/>
      <c r="VOY5" s="743"/>
      <c r="VOZ5" s="743"/>
      <c r="VPA5" s="743"/>
      <c r="VPB5" s="743"/>
      <c r="VPC5" s="743"/>
      <c r="VPD5" s="743"/>
      <c r="VPE5" s="743"/>
      <c r="VPF5" s="743"/>
      <c r="VPG5" s="742"/>
      <c r="VPH5" s="743"/>
      <c r="VPI5" s="743"/>
      <c r="VPJ5" s="743"/>
      <c r="VPK5" s="743"/>
      <c r="VPL5" s="743"/>
      <c r="VPM5" s="743"/>
      <c r="VPN5" s="743"/>
      <c r="VPO5" s="743"/>
      <c r="VPP5" s="743"/>
      <c r="VPQ5" s="743"/>
      <c r="VPR5" s="743"/>
      <c r="VPS5" s="743"/>
      <c r="VPT5" s="743"/>
      <c r="VPU5" s="743"/>
      <c r="VPV5" s="743"/>
      <c r="VPW5" s="743"/>
      <c r="VPX5" s="743"/>
      <c r="VPY5" s="743"/>
      <c r="VPZ5" s="743"/>
      <c r="VQA5" s="743"/>
      <c r="VQB5" s="743"/>
      <c r="VQC5" s="743"/>
      <c r="VQD5" s="743"/>
      <c r="VQE5" s="743"/>
      <c r="VQF5" s="743"/>
      <c r="VQG5" s="743"/>
      <c r="VQH5" s="743"/>
      <c r="VQI5" s="743"/>
      <c r="VQJ5" s="743"/>
      <c r="VQK5" s="743"/>
      <c r="VQL5" s="742"/>
      <c r="VQM5" s="743"/>
      <c r="VQN5" s="743"/>
      <c r="VQO5" s="743"/>
      <c r="VQP5" s="743"/>
      <c r="VQQ5" s="743"/>
      <c r="VQR5" s="743"/>
      <c r="VQS5" s="743"/>
      <c r="VQT5" s="743"/>
      <c r="VQU5" s="743"/>
      <c r="VQV5" s="743"/>
      <c r="VQW5" s="743"/>
      <c r="VQX5" s="743"/>
      <c r="VQY5" s="743"/>
      <c r="VQZ5" s="743"/>
      <c r="VRA5" s="743"/>
      <c r="VRB5" s="743"/>
      <c r="VRC5" s="743"/>
      <c r="VRD5" s="743"/>
      <c r="VRE5" s="743"/>
      <c r="VRF5" s="743"/>
      <c r="VRG5" s="743"/>
      <c r="VRH5" s="743"/>
      <c r="VRI5" s="743"/>
      <c r="VRJ5" s="743"/>
      <c r="VRK5" s="743"/>
      <c r="VRL5" s="743"/>
      <c r="VRM5" s="743"/>
      <c r="VRN5" s="743"/>
      <c r="VRO5" s="743"/>
      <c r="VRP5" s="743"/>
      <c r="VRQ5" s="742"/>
      <c r="VRR5" s="743"/>
      <c r="VRS5" s="743"/>
      <c r="VRT5" s="743"/>
      <c r="VRU5" s="743"/>
      <c r="VRV5" s="743"/>
      <c r="VRW5" s="743"/>
      <c r="VRX5" s="743"/>
      <c r="VRY5" s="743"/>
      <c r="VRZ5" s="743"/>
      <c r="VSA5" s="743"/>
      <c r="VSB5" s="743"/>
      <c r="VSC5" s="743"/>
      <c r="VSD5" s="743"/>
      <c r="VSE5" s="743"/>
      <c r="VSF5" s="743"/>
      <c r="VSG5" s="743"/>
      <c r="VSH5" s="743"/>
      <c r="VSI5" s="743"/>
      <c r="VSJ5" s="743"/>
      <c r="VSK5" s="743"/>
      <c r="VSL5" s="743"/>
      <c r="VSM5" s="743"/>
      <c r="VSN5" s="743"/>
      <c r="VSO5" s="743"/>
      <c r="VSP5" s="743"/>
      <c r="VSQ5" s="743"/>
      <c r="VSR5" s="743"/>
      <c r="VSS5" s="743"/>
      <c r="VST5" s="743"/>
      <c r="VSU5" s="743"/>
      <c r="VSV5" s="742"/>
      <c r="VSW5" s="743"/>
      <c r="VSX5" s="743"/>
      <c r="VSY5" s="743"/>
      <c r="VSZ5" s="743"/>
      <c r="VTA5" s="743"/>
      <c r="VTB5" s="743"/>
      <c r="VTC5" s="743"/>
      <c r="VTD5" s="743"/>
      <c r="VTE5" s="743"/>
      <c r="VTF5" s="743"/>
      <c r="VTG5" s="743"/>
      <c r="VTH5" s="743"/>
      <c r="VTI5" s="743"/>
      <c r="VTJ5" s="743"/>
      <c r="VTK5" s="743"/>
      <c r="VTL5" s="743"/>
      <c r="VTM5" s="743"/>
      <c r="VTN5" s="743"/>
      <c r="VTO5" s="743"/>
      <c r="VTP5" s="743"/>
      <c r="VTQ5" s="743"/>
      <c r="VTR5" s="743"/>
      <c r="VTS5" s="743"/>
      <c r="VTT5" s="743"/>
      <c r="VTU5" s="743"/>
      <c r="VTV5" s="743"/>
      <c r="VTW5" s="743"/>
      <c r="VTX5" s="743"/>
      <c r="VTY5" s="743"/>
      <c r="VTZ5" s="743"/>
      <c r="VUA5" s="742"/>
      <c r="VUB5" s="743"/>
      <c r="VUC5" s="743"/>
      <c r="VUD5" s="743"/>
      <c r="VUE5" s="743"/>
      <c r="VUF5" s="743"/>
      <c r="VUG5" s="743"/>
      <c r="VUH5" s="743"/>
      <c r="VUI5" s="743"/>
      <c r="VUJ5" s="743"/>
      <c r="VUK5" s="743"/>
      <c r="VUL5" s="743"/>
      <c r="VUM5" s="743"/>
      <c r="VUN5" s="743"/>
      <c r="VUO5" s="743"/>
      <c r="VUP5" s="743"/>
      <c r="VUQ5" s="743"/>
      <c r="VUR5" s="743"/>
      <c r="VUS5" s="743"/>
      <c r="VUT5" s="743"/>
      <c r="VUU5" s="743"/>
      <c r="VUV5" s="743"/>
      <c r="VUW5" s="743"/>
      <c r="VUX5" s="743"/>
      <c r="VUY5" s="743"/>
      <c r="VUZ5" s="743"/>
      <c r="VVA5" s="743"/>
      <c r="VVB5" s="743"/>
      <c r="VVC5" s="743"/>
      <c r="VVD5" s="743"/>
      <c r="VVE5" s="743"/>
      <c r="VVF5" s="742"/>
      <c r="VVG5" s="743"/>
      <c r="VVH5" s="743"/>
      <c r="VVI5" s="743"/>
      <c r="VVJ5" s="743"/>
      <c r="VVK5" s="743"/>
      <c r="VVL5" s="743"/>
      <c r="VVM5" s="743"/>
      <c r="VVN5" s="743"/>
      <c r="VVO5" s="743"/>
      <c r="VVP5" s="743"/>
      <c r="VVQ5" s="743"/>
      <c r="VVR5" s="743"/>
      <c r="VVS5" s="743"/>
      <c r="VVT5" s="743"/>
      <c r="VVU5" s="743"/>
      <c r="VVV5" s="743"/>
      <c r="VVW5" s="743"/>
      <c r="VVX5" s="743"/>
      <c r="VVY5" s="743"/>
      <c r="VVZ5" s="743"/>
      <c r="VWA5" s="743"/>
      <c r="VWB5" s="743"/>
      <c r="VWC5" s="743"/>
      <c r="VWD5" s="743"/>
      <c r="VWE5" s="743"/>
      <c r="VWF5" s="743"/>
      <c r="VWG5" s="743"/>
      <c r="VWH5" s="743"/>
      <c r="VWI5" s="743"/>
      <c r="VWJ5" s="743"/>
      <c r="VWK5" s="742"/>
      <c r="VWL5" s="743"/>
      <c r="VWM5" s="743"/>
      <c r="VWN5" s="743"/>
      <c r="VWO5" s="743"/>
      <c r="VWP5" s="743"/>
      <c r="VWQ5" s="743"/>
      <c r="VWR5" s="743"/>
      <c r="VWS5" s="743"/>
      <c r="VWT5" s="743"/>
      <c r="VWU5" s="743"/>
      <c r="VWV5" s="743"/>
      <c r="VWW5" s="743"/>
      <c r="VWX5" s="743"/>
      <c r="VWY5" s="743"/>
      <c r="VWZ5" s="743"/>
      <c r="VXA5" s="743"/>
      <c r="VXB5" s="743"/>
      <c r="VXC5" s="743"/>
      <c r="VXD5" s="743"/>
      <c r="VXE5" s="743"/>
      <c r="VXF5" s="743"/>
      <c r="VXG5" s="743"/>
      <c r="VXH5" s="743"/>
      <c r="VXI5" s="743"/>
      <c r="VXJ5" s="743"/>
      <c r="VXK5" s="743"/>
      <c r="VXL5" s="743"/>
      <c r="VXM5" s="743"/>
      <c r="VXN5" s="743"/>
      <c r="VXO5" s="743"/>
      <c r="VXP5" s="742"/>
      <c r="VXQ5" s="743"/>
      <c r="VXR5" s="743"/>
      <c r="VXS5" s="743"/>
      <c r="VXT5" s="743"/>
      <c r="VXU5" s="743"/>
      <c r="VXV5" s="743"/>
      <c r="VXW5" s="743"/>
      <c r="VXX5" s="743"/>
      <c r="VXY5" s="743"/>
      <c r="VXZ5" s="743"/>
      <c r="VYA5" s="743"/>
      <c r="VYB5" s="743"/>
      <c r="VYC5" s="743"/>
      <c r="VYD5" s="743"/>
      <c r="VYE5" s="743"/>
      <c r="VYF5" s="743"/>
      <c r="VYG5" s="743"/>
      <c r="VYH5" s="743"/>
      <c r="VYI5" s="743"/>
      <c r="VYJ5" s="743"/>
      <c r="VYK5" s="743"/>
      <c r="VYL5" s="743"/>
      <c r="VYM5" s="743"/>
      <c r="VYN5" s="743"/>
      <c r="VYO5" s="743"/>
      <c r="VYP5" s="743"/>
      <c r="VYQ5" s="743"/>
      <c r="VYR5" s="743"/>
      <c r="VYS5" s="743"/>
      <c r="VYT5" s="743"/>
      <c r="VYU5" s="742"/>
      <c r="VYV5" s="743"/>
      <c r="VYW5" s="743"/>
      <c r="VYX5" s="743"/>
      <c r="VYY5" s="743"/>
      <c r="VYZ5" s="743"/>
      <c r="VZA5" s="743"/>
      <c r="VZB5" s="743"/>
      <c r="VZC5" s="743"/>
      <c r="VZD5" s="743"/>
      <c r="VZE5" s="743"/>
      <c r="VZF5" s="743"/>
      <c r="VZG5" s="743"/>
      <c r="VZH5" s="743"/>
      <c r="VZI5" s="743"/>
      <c r="VZJ5" s="743"/>
      <c r="VZK5" s="743"/>
      <c r="VZL5" s="743"/>
      <c r="VZM5" s="743"/>
      <c r="VZN5" s="743"/>
      <c r="VZO5" s="743"/>
      <c r="VZP5" s="743"/>
      <c r="VZQ5" s="743"/>
      <c r="VZR5" s="743"/>
      <c r="VZS5" s="743"/>
      <c r="VZT5" s="743"/>
      <c r="VZU5" s="743"/>
      <c r="VZV5" s="743"/>
      <c r="VZW5" s="743"/>
      <c r="VZX5" s="743"/>
      <c r="VZY5" s="743"/>
      <c r="VZZ5" s="742"/>
      <c r="WAA5" s="743"/>
      <c r="WAB5" s="743"/>
      <c r="WAC5" s="743"/>
      <c r="WAD5" s="743"/>
      <c r="WAE5" s="743"/>
      <c r="WAF5" s="743"/>
      <c r="WAG5" s="743"/>
      <c r="WAH5" s="743"/>
      <c r="WAI5" s="743"/>
      <c r="WAJ5" s="743"/>
      <c r="WAK5" s="743"/>
      <c r="WAL5" s="743"/>
      <c r="WAM5" s="743"/>
      <c r="WAN5" s="743"/>
      <c r="WAO5" s="743"/>
      <c r="WAP5" s="743"/>
      <c r="WAQ5" s="743"/>
      <c r="WAR5" s="743"/>
      <c r="WAS5" s="743"/>
      <c r="WAT5" s="743"/>
      <c r="WAU5" s="743"/>
      <c r="WAV5" s="743"/>
      <c r="WAW5" s="743"/>
      <c r="WAX5" s="743"/>
      <c r="WAY5" s="743"/>
      <c r="WAZ5" s="743"/>
      <c r="WBA5" s="743"/>
      <c r="WBB5" s="743"/>
      <c r="WBC5" s="743"/>
      <c r="WBD5" s="743"/>
      <c r="WBE5" s="742"/>
      <c r="WBF5" s="743"/>
      <c r="WBG5" s="743"/>
      <c r="WBH5" s="743"/>
      <c r="WBI5" s="743"/>
      <c r="WBJ5" s="743"/>
      <c r="WBK5" s="743"/>
      <c r="WBL5" s="743"/>
      <c r="WBM5" s="743"/>
      <c r="WBN5" s="743"/>
      <c r="WBO5" s="743"/>
      <c r="WBP5" s="743"/>
      <c r="WBQ5" s="743"/>
      <c r="WBR5" s="743"/>
      <c r="WBS5" s="743"/>
      <c r="WBT5" s="743"/>
      <c r="WBU5" s="743"/>
      <c r="WBV5" s="743"/>
      <c r="WBW5" s="743"/>
      <c r="WBX5" s="743"/>
      <c r="WBY5" s="743"/>
      <c r="WBZ5" s="743"/>
      <c r="WCA5" s="743"/>
      <c r="WCB5" s="743"/>
      <c r="WCC5" s="743"/>
      <c r="WCD5" s="743"/>
      <c r="WCE5" s="743"/>
      <c r="WCF5" s="743"/>
      <c r="WCG5" s="743"/>
      <c r="WCH5" s="743"/>
      <c r="WCI5" s="743"/>
      <c r="WCJ5" s="742"/>
      <c r="WCK5" s="743"/>
      <c r="WCL5" s="743"/>
      <c r="WCM5" s="743"/>
      <c r="WCN5" s="743"/>
      <c r="WCO5" s="743"/>
      <c r="WCP5" s="743"/>
      <c r="WCQ5" s="743"/>
      <c r="WCR5" s="743"/>
      <c r="WCS5" s="743"/>
      <c r="WCT5" s="743"/>
      <c r="WCU5" s="743"/>
      <c r="WCV5" s="743"/>
      <c r="WCW5" s="743"/>
      <c r="WCX5" s="743"/>
      <c r="WCY5" s="743"/>
      <c r="WCZ5" s="743"/>
      <c r="WDA5" s="743"/>
      <c r="WDB5" s="743"/>
      <c r="WDC5" s="743"/>
      <c r="WDD5" s="743"/>
      <c r="WDE5" s="743"/>
      <c r="WDF5" s="743"/>
      <c r="WDG5" s="743"/>
      <c r="WDH5" s="743"/>
      <c r="WDI5" s="743"/>
      <c r="WDJ5" s="743"/>
      <c r="WDK5" s="743"/>
      <c r="WDL5" s="743"/>
      <c r="WDM5" s="743"/>
      <c r="WDN5" s="743"/>
      <c r="WDO5" s="742"/>
      <c r="WDP5" s="743"/>
      <c r="WDQ5" s="743"/>
      <c r="WDR5" s="743"/>
      <c r="WDS5" s="743"/>
      <c r="WDT5" s="743"/>
      <c r="WDU5" s="743"/>
      <c r="WDV5" s="743"/>
      <c r="WDW5" s="743"/>
      <c r="WDX5" s="743"/>
      <c r="WDY5" s="743"/>
      <c r="WDZ5" s="743"/>
      <c r="WEA5" s="743"/>
      <c r="WEB5" s="743"/>
      <c r="WEC5" s="743"/>
      <c r="WED5" s="743"/>
      <c r="WEE5" s="743"/>
      <c r="WEF5" s="743"/>
      <c r="WEG5" s="743"/>
      <c r="WEH5" s="743"/>
      <c r="WEI5" s="743"/>
      <c r="WEJ5" s="743"/>
      <c r="WEK5" s="743"/>
      <c r="WEL5" s="743"/>
      <c r="WEM5" s="743"/>
      <c r="WEN5" s="743"/>
      <c r="WEO5" s="743"/>
      <c r="WEP5" s="743"/>
      <c r="WEQ5" s="743"/>
      <c r="WER5" s="743"/>
      <c r="WES5" s="743"/>
      <c r="WET5" s="742"/>
      <c r="WEU5" s="743"/>
      <c r="WEV5" s="743"/>
      <c r="WEW5" s="743"/>
      <c r="WEX5" s="743"/>
      <c r="WEY5" s="743"/>
      <c r="WEZ5" s="743"/>
      <c r="WFA5" s="743"/>
      <c r="WFB5" s="743"/>
      <c r="WFC5" s="743"/>
      <c r="WFD5" s="743"/>
      <c r="WFE5" s="743"/>
      <c r="WFF5" s="743"/>
      <c r="WFG5" s="743"/>
      <c r="WFH5" s="743"/>
      <c r="WFI5" s="743"/>
      <c r="WFJ5" s="743"/>
      <c r="WFK5" s="743"/>
      <c r="WFL5" s="743"/>
      <c r="WFM5" s="743"/>
      <c r="WFN5" s="743"/>
      <c r="WFO5" s="743"/>
      <c r="WFP5" s="743"/>
      <c r="WFQ5" s="743"/>
      <c r="WFR5" s="743"/>
      <c r="WFS5" s="743"/>
      <c r="WFT5" s="743"/>
      <c r="WFU5" s="743"/>
      <c r="WFV5" s="743"/>
      <c r="WFW5" s="743"/>
      <c r="WFX5" s="743"/>
      <c r="WFY5" s="742"/>
      <c r="WFZ5" s="743"/>
      <c r="WGA5" s="743"/>
      <c r="WGB5" s="743"/>
      <c r="WGC5" s="743"/>
      <c r="WGD5" s="743"/>
      <c r="WGE5" s="743"/>
      <c r="WGF5" s="743"/>
      <c r="WGG5" s="743"/>
      <c r="WGH5" s="743"/>
      <c r="WGI5" s="743"/>
      <c r="WGJ5" s="743"/>
      <c r="WGK5" s="743"/>
      <c r="WGL5" s="743"/>
      <c r="WGM5" s="743"/>
      <c r="WGN5" s="743"/>
      <c r="WGO5" s="743"/>
      <c r="WGP5" s="743"/>
      <c r="WGQ5" s="743"/>
      <c r="WGR5" s="743"/>
      <c r="WGS5" s="743"/>
      <c r="WGT5" s="743"/>
      <c r="WGU5" s="743"/>
      <c r="WGV5" s="743"/>
      <c r="WGW5" s="743"/>
      <c r="WGX5" s="743"/>
      <c r="WGY5" s="743"/>
      <c r="WGZ5" s="743"/>
      <c r="WHA5" s="743"/>
      <c r="WHB5" s="743"/>
      <c r="WHC5" s="743"/>
      <c r="WHD5" s="742"/>
      <c r="WHE5" s="743"/>
      <c r="WHF5" s="743"/>
      <c r="WHG5" s="743"/>
      <c r="WHH5" s="743"/>
      <c r="WHI5" s="743"/>
      <c r="WHJ5" s="743"/>
      <c r="WHK5" s="743"/>
      <c r="WHL5" s="743"/>
      <c r="WHM5" s="743"/>
      <c r="WHN5" s="743"/>
      <c r="WHO5" s="743"/>
      <c r="WHP5" s="743"/>
      <c r="WHQ5" s="743"/>
      <c r="WHR5" s="743"/>
      <c r="WHS5" s="743"/>
      <c r="WHT5" s="743"/>
      <c r="WHU5" s="743"/>
      <c r="WHV5" s="743"/>
      <c r="WHW5" s="743"/>
      <c r="WHX5" s="743"/>
      <c r="WHY5" s="743"/>
      <c r="WHZ5" s="743"/>
      <c r="WIA5" s="743"/>
      <c r="WIB5" s="743"/>
      <c r="WIC5" s="743"/>
      <c r="WID5" s="743"/>
      <c r="WIE5" s="743"/>
      <c r="WIF5" s="743"/>
      <c r="WIG5" s="743"/>
      <c r="WIH5" s="743"/>
      <c r="WII5" s="742"/>
      <c r="WIJ5" s="743"/>
      <c r="WIK5" s="743"/>
      <c r="WIL5" s="743"/>
      <c r="WIM5" s="743"/>
      <c r="WIN5" s="743"/>
      <c r="WIO5" s="743"/>
      <c r="WIP5" s="743"/>
      <c r="WIQ5" s="743"/>
      <c r="WIR5" s="743"/>
      <c r="WIS5" s="743"/>
      <c r="WIT5" s="743"/>
      <c r="WIU5" s="743"/>
      <c r="WIV5" s="743"/>
      <c r="WIW5" s="743"/>
      <c r="WIX5" s="743"/>
      <c r="WIY5" s="743"/>
      <c r="WIZ5" s="743"/>
      <c r="WJA5" s="743"/>
      <c r="WJB5" s="743"/>
      <c r="WJC5" s="743"/>
      <c r="WJD5" s="743"/>
      <c r="WJE5" s="743"/>
      <c r="WJF5" s="743"/>
      <c r="WJG5" s="743"/>
      <c r="WJH5" s="743"/>
      <c r="WJI5" s="743"/>
      <c r="WJJ5" s="743"/>
      <c r="WJK5" s="743"/>
      <c r="WJL5" s="743"/>
      <c r="WJM5" s="743"/>
      <c r="WJN5" s="742"/>
      <c r="WJO5" s="743"/>
      <c r="WJP5" s="743"/>
      <c r="WJQ5" s="743"/>
      <c r="WJR5" s="743"/>
      <c r="WJS5" s="743"/>
      <c r="WJT5" s="743"/>
      <c r="WJU5" s="743"/>
      <c r="WJV5" s="743"/>
      <c r="WJW5" s="743"/>
      <c r="WJX5" s="743"/>
      <c r="WJY5" s="743"/>
      <c r="WJZ5" s="743"/>
      <c r="WKA5" s="743"/>
      <c r="WKB5" s="743"/>
      <c r="WKC5" s="743"/>
      <c r="WKD5" s="743"/>
      <c r="WKE5" s="743"/>
      <c r="WKF5" s="743"/>
      <c r="WKG5" s="743"/>
      <c r="WKH5" s="743"/>
      <c r="WKI5" s="743"/>
      <c r="WKJ5" s="743"/>
      <c r="WKK5" s="743"/>
      <c r="WKL5" s="743"/>
      <c r="WKM5" s="743"/>
      <c r="WKN5" s="743"/>
      <c r="WKO5" s="743"/>
      <c r="WKP5" s="743"/>
      <c r="WKQ5" s="743"/>
      <c r="WKR5" s="743"/>
      <c r="WKS5" s="742"/>
      <c r="WKT5" s="743"/>
      <c r="WKU5" s="743"/>
      <c r="WKV5" s="743"/>
      <c r="WKW5" s="743"/>
      <c r="WKX5" s="743"/>
      <c r="WKY5" s="743"/>
      <c r="WKZ5" s="743"/>
      <c r="WLA5" s="743"/>
      <c r="WLB5" s="743"/>
      <c r="WLC5" s="743"/>
      <c r="WLD5" s="743"/>
      <c r="WLE5" s="743"/>
      <c r="WLF5" s="743"/>
      <c r="WLG5" s="743"/>
      <c r="WLH5" s="743"/>
      <c r="WLI5" s="743"/>
      <c r="WLJ5" s="743"/>
      <c r="WLK5" s="743"/>
      <c r="WLL5" s="743"/>
      <c r="WLM5" s="743"/>
      <c r="WLN5" s="743"/>
      <c r="WLO5" s="743"/>
      <c r="WLP5" s="743"/>
      <c r="WLQ5" s="743"/>
      <c r="WLR5" s="743"/>
      <c r="WLS5" s="743"/>
      <c r="WLT5" s="743"/>
      <c r="WLU5" s="743"/>
      <c r="WLV5" s="743"/>
      <c r="WLW5" s="743"/>
      <c r="WLX5" s="742"/>
      <c r="WLY5" s="743"/>
      <c r="WLZ5" s="743"/>
      <c r="WMA5" s="743"/>
      <c r="WMB5" s="743"/>
      <c r="WMC5" s="743"/>
      <c r="WMD5" s="743"/>
      <c r="WME5" s="743"/>
      <c r="WMF5" s="743"/>
      <c r="WMG5" s="743"/>
      <c r="WMH5" s="743"/>
      <c r="WMI5" s="743"/>
      <c r="WMJ5" s="743"/>
      <c r="WMK5" s="743"/>
      <c r="WML5" s="743"/>
      <c r="WMM5" s="743"/>
      <c r="WMN5" s="743"/>
      <c r="WMO5" s="743"/>
      <c r="WMP5" s="743"/>
      <c r="WMQ5" s="743"/>
      <c r="WMR5" s="743"/>
      <c r="WMS5" s="743"/>
      <c r="WMT5" s="743"/>
      <c r="WMU5" s="743"/>
      <c r="WMV5" s="743"/>
      <c r="WMW5" s="743"/>
      <c r="WMX5" s="743"/>
      <c r="WMY5" s="743"/>
      <c r="WMZ5" s="743"/>
      <c r="WNA5" s="743"/>
      <c r="WNB5" s="743"/>
      <c r="WNC5" s="742"/>
      <c r="WND5" s="743"/>
      <c r="WNE5" s="743"/>
      <c r="WNF5" s="743"/>
      <c r="WNG5" s="743"/>
      <c r="WNH5" s="743"/>
      <c r="WNI5" s="743"/>
      <c r="WNJ5" s="743"/>
      <c r="WNK5" s="743"/>
      <c r="WNL5" s="743"/>
      <c r="WNM5" s="743"/>
      <c r="WNN5" s="743"/>
      <c r="WNO5" s="743"/>
      <c r="WNP5" s="743"/>
      <c r="WNQ5" s="743"/>
      <c r="WNR5" s="743"/>
      <c r="WNS5" s="743"/>
      <c r="WNT5" s="743"/>
      <c r="WNU5" s="743"/>
      <c r="WNV5" s="743"/>
      <c r="WNW5" s="743"/>
      <c r="WNX5" s="743"/>
      <c r="WNY5" s="743"/>
      <c r="WNZ5" s="743"/>
      <c r="WOA5" s="743"/>
      <c r="WOB5" s="743"/>
      <c r="WOC5" s="743"/>
      <c r="WOD5" s="743"/>
      <c r="WOE5" s="743"/>
      <c r="WOF5" s="743"/>
      <c r="WOG5" s="743"/>
      <c r="WOH5" s="742"/>
      <c r="WOI5" s="743"/>
      <c r="WOJ5" s="743"/>
      <c r="WOK5" s="743"/>
      <c r="WOL5" s="743"/>
      <c r="WOM5" s="743"/>
      <c r="WON5" s="743"/>
      <c r="WOO5" s="743"/>
      <c r="WOP5" s="743"/>
      <c r="WOQ5" s="743"/>
      <c r="WOR5" s="743"/>
      <c r="WOS5" s="743"/>
      <c r="WOT5" s="743"/>
      <c r="WOU5" s="743"/>
      <c r="WOV5" s="743"/>
      <c r="WOW5" s="743"/>
      <c r="WOX5" s="743"/>
      <c r="WOY5" s="743"/>
      <c r="WOZ5" s="743"/>
      <c r="WPA5" s="743"/>
      <c r="WPB5" s="743"/>
      <c r="WPC5" s="743"/>
      <c r="WPD5" s="743"/>
      <c r="WPE5" s="743"/>
      <c r="WPF5" s="743"/>
      <c r="WPG5" s="743"/>
      <c r="WPH5" s="743"/>
      <c r="WPI5" s="743"/>
      <c r="WPJ5" s="743"/>
      <c r="WPK5" s="743"/>
      <c r="WPL5" s="743"/>
      <c r="WPM5" s="742"/>
      <c r="WPN5" s="743"/>
      <c r="WPO5" s="743"/>
      <c r="WPP5" s="743"/>
      <c r="WPQ5" s="743"/>
      <c r="WPR5" s="743"/>
      <c r="WPS5" s="743"/>
      <c r="WPT5" s="743"/>
      <c r="WPU5" s="743"/>
      <c r="WPV5" s="743"/>
      <c r="WPW5" s="743"/>
      <c r="WPX5" s="743"/>
      <c r="WPY5" s="743"/>
      <c r="WPZ5" s="743"/>
      <c r="WQA5" s="743"/>
      <c r="WQB5" s="743"/>
      <c r="WQC5" s="743"/>
      <c r="WQD5" s="743"/>
      <c r="WQE5" s="743"/>
      <c r="WQF5" s="743"/>
      <c r="WQG5" s="743"/>
      <c r="WQH5" s="743"/>
      <c r="WQI5" s="743"/>
      <c r="WQJ5" s="743"/>
      <c r="WQK5" s="743"/>
      <c r="WQL5" s="743"/>
      <c r="WQM5" s="743"/>
      <c r="WQN5" s="743"/>
      <c r="WQO5" s="743"/>
      <c r="WQP5" s="743"/>
      <c r="WQQ5" s="743"/>
      <c r="WQR5" s="742"/>
      <c r="WQS5" s="743"/>
      <c r="WQT5" s="743"/>
      <c r="WQU5" s="743"/>
      <c r="WQV5" s="743"/>
      <c r="WQW5" s="743"/>
      <c r="WQX5" s="743"/>
      <c r="WQY5" s="743"/>
      <c r="WQZ5" s="743"/>
      <c r="WRA5" s="743"/>
      <c r="WRB5" s="743"/>
      <c r="WRC5" s="743"/>
      <c r="WRD5" s="743"/>
      <c r="WRE5" s="743"/>
      <c r="WRF5" s="743"/>
      <c r="WRG5" s="743"/>
      <c r="WRH5" s="743"/>
      <c r="WRI5" s="743"/>
      <c r="WRJ5" s="743"/>
      <c r="WRK5" s="743"/>
      <c r="WRL5" s="743"/>
      <c r="WRM5" s="743"/>
      <c r="WRN5" s="743"/>
      <c r="WRO5" s="743"/>
      <c r="WRP5" s="743"/>
      <c r="WRQ5" s="743"/>
      <c r="WRR5" s="743"/>
      <c r="WRS5" s="743"/>
      <c r="WRT5" s="743"/>
      <c r="WRU5" s="743"/>
      <c r="WRV5" s="743"/>
      <c r="WRW5" s="742"/>
      <c r="WRX5" s="743"/>
      <c r="WRY5" s="743"/>
      <c r="WRZ5" s="743"/>
      <c r="WSA5" s="743"/>
      <c r="WSB5" s="743"/>
      <c r="WSC5" s="743"/>
      <c r="WSD5" s="743"/>
      <c r="WSE5" s="743"/>
      <c r="WSF5" s="743"/>
      <c r="WSG5" s="743"/>
      <c r="WSH5" s="743"/>
      <c r="WSI5" s="743"/>
      <c r="WSJ5" s="743"/>
      <c r="WSK5" s="743"/>
      <c r="WSL5" s="743"/>
      <c r="WSM5" s="743"/>
      <c r="WSN5" s="743"/>
      <c r="WSO5" s="743"/>
      <c r="WSP5" s="743"/>
      <c r="WSQ5" s="743"/>
      <c r="WSR5" s="743"/>
      <c r="WSS5" s="743"/>
      <c r="WST5" s="743"/>
      <c r="WSU5" s="743"/>
      <c r="WSV5" s="743"/>
      <c r="WSW5" s="743"/>
      <c r="WSX5" s="743"/>
      <c r="WSY5" s="743"/>
      <c r="WSZ5" s="743"/>
      <c r="WTA5" s="743"/>
      <c r="WTB5" s="742"/>
      <c r="WTC5" s="743"/>
      <c r="WTD5" s="743"/>
      <c r="WTE5" s="743"/>
      <c r="WTF5" s="743"/>
      <c r="WTG5" s="743"/>
      <c r="WTH5" s="743"/>
      <c r="WTI5" s="743"/>
      <c r="WTJ5" s="743"/>
      <c r="WTK5" s="743"/>
      <c r="WTL5" s="743"/>
      <c r="WTM5" s="743"/>
      <c r="WTN5" s="743"/>
      <c r="WTO5" s="743"/>
      <c r="WTP5" s="743"/>
      <c r="WTQ5" s="743"/>
      <c r="WTR5" s="743"/>
      <c r="WTS5" s="743"/>
      <c r="WTT5" s="743"/>
      <c r="WTU5" s="743"/>
      <c r="WTV5" s="743"/>
      <c r="WTW5" s="743"/>
      <c r="WTX5" s="743"/>
      <c r="WTY5" s="743"/>
      <c r="WTZ5" s="743"/>
      <c r="WUA5" s="743"/>
      <c r="WUB5" s="743"/>
      <c r="WUC5" s="743"/>
      <c r="WUD5" s="743"/>
      <c r="WUE5" s="743"/>
      <c r="WUF5" s="743"/>
      <c r="WUG5" s="742"/>
      <c r="WUH5" s="743"/>
      <c r="WUI5" s="743"/>
      <c r="WUJ5" s="743"/>
      <c r="WUK5" s="743"/>
      <c r="WUL5" s="743"/>
      <c r="WUM5" s="743"/>
      <c r="WUN5" s="743"/>
      <c r="WUO5" s="743"/>
      <c r="WUP5" s="743"/>
      <c r="WUQ5" s="743"/>
      <c r="WUR5" s="743"/>
      <c r="WUS5" s="743"/>
      <c r="WUT5" s="743"/>
      <c r="WUU5" s="743"/>
      <c r="WUV5" s="743"/>
      <c r="WUW5" s="743"/>
      <c r="WUX5" s="743"/>
      <c r="WUY5" s="743"/>
      <c r="WUZ5" s="743"/>
      <c r="WVA5" s="743"/>
      <c r="WVB5" s="743"/>
      <c r="WVC5" s="743"/>
      <c r="WVD5" s="743"/>
      <c r="WVE5" s="743"/>
      <c r="WVF5" s="743"/>
      <c r="WVG5" s="743"/>
      <c r="WVH5" s="743"/>
      <c r="WVI5" s="743"/>
      <c r="WVJ5" s="743"/>
      <c r="WVK5" s="743"/>
      <c r="WVL5" s="742"/>
      <c r="WVM5" s="743"/>
      <c r="WVN5" s="743"/>
      <c r="WVO5" s="743"/>
      <c r="WVP5" s="743"/>
      <c r="WVQ5" s="743"/>
      <c r="WVR5" s="743"/>
      <c r="WVS5" s="743"/>
      <c r="WVT5" s="743"/>
      <c r="WVU5" s="743"/>
      <c r="WVV5" s="743"/>
      <c r="WVW5" s="743"/>
      <c r="WVX5" s="743"/>
      <c r="WVY5" s="743"/>
      <c r="WVZ5" s="743"/>
      <c r="WWA5" s="743"/>
      <c r="WWB5" s="743"/>
      <c r="WWC5" s="743"/>
      <c r="WWD5" s="743"/>
      <c r="WWE5" s="743"/>
      <c r="WWF5" s="743"/>
      <c r="WWG5" s="743"/>
      <c r="WWH5" s="743"/>
      <c r="WWI5" s="743"/>
      <c r="WWJ5" s="743"/>
      <c r="WWK5" s="743"/>
      <c r="WWL5" s="743"/>
      <c r="WWM5" s="743"/>
      <c r="WWN5" s="743"/>
      <c r="WWO5" s="743"/>
      <c r="WWP5" s="743"/>
      <c r="WWQ5" s="742"/>
      <c r="WWR5" s="743"/>
      <c r="WWS5" s="743"/>
      <c r="WWT5" s="743"/>
      <c r="WWU5" s="743"/>
      <c r="WWV5" s="743"/>
      <c r="WWW5" s="743"/>
      <c r="WWX5" s="743"/>
      <c r="WWY5" s="743"/>
      <c r="WWZ5" s="743"/>
      <c r="WXA5" s="743"/>
      <c r="WXB5" s="743"/>
      <c r="WXC5" s="743"/>
      <c r="WXD5" s="743"/>
      <c r="WXE5" s="743"/>
      <c r="WXF5" s="743"/>
      <c r="WXG5" s="743"/>
      <c r="WXH5" s="743"/>
      <c r="WXI5" s="743"/>
      <c r="WXJ5" s="743"/>
      <c r="WXK5" s="743"/>
      <c r="WXL5" s="743"/>
      <c r="WXM5" s="743"/>
      <c r="WXN5" s="743"/>
      <c r="WXO5" s="743"/>
      <c r="WXP5" s="743"/>
      <c r="WXQ5" s="743"/>
      <c r="WXR5" s="743"/>
      <c r="WXS5" s="743"/>
      <c r="WXT5" s="743"/>
      <c r="WXU5" s="743"/>
      <c r="WXV5" s="742"/>
      <c r="WXW5" s="743"/>
      <c r="WXX5" s="743"/>
      <c r="WXY5" s="743"/>
      <c r="WXZ5" s="743"/>
      <c r="WYA5" s="743"/>
      <c r="WYB5" s="743"/>
      <c r="WYC5" s="743"/>
      <c r="WYD5" s="743"/>
      <c r="WYE5" s="743"/>
      <c r="WYF5" s="743"/>
      <c r="WYG5" s="743"/>
      <c r="WYH5" s="743"/>
      <c r="WYI5" s="743"/>
      <c r="WYJ5" s="743"/>
      <c r="WYK5" s="743"/>
      <c r="WYL5" s="743"/>
      <c r="WYM5" s="743"/>
      <c r="WYN5" s="743"/>
      <c r="WYO5" s="743"/>
      <c r="WYP5" s="743"/>
      <c r="WYQ5" s="743"/>
      <c r="WYR5" s="743"/>
      <c r="WYS5" s="743"/>
      <c r="WYT5" s="743"/>
      <c r="WYU5" s="743"/>
      <c r="WYV5" s="743"/>
      <c r="WYW5" s="743"/>
      <c r="WYX5" s="743"/>
      <c r="WYY5" s="743"/>
      <c r="WYZ5" s="743"/>
      <c r="WZA5" s="742"/>
      <c r="WZB5" s="743"/>
      <c r="WZC5" s="743"/>
      <c r="WZD5" s="743"/>
      <c r="WZE5" s="743"/>
      <c r="WZF5" s="743"/>
      <c r="WZG5" s="743"/>
      <c r="WZH5" s="743"/>
      <c r="WZI5" s="743"/>
      <c r="WZJ5" s="743"/>
      <c r="WZK5" s="743"/>
      <c r="WZL5" s="743"/>
      <c r="WZM5" s="743"/>
      <c r="WZN5" s="743"/>
      <c r="WZO5" s="743"/>
      <c r="WZP5" s="743"/>
      <c r="WZQ5" s="743"/>
      <c r="WZR5" s="743"/>
      <c r="WZS5" s="743"/>
      <c r="WZT5" s="743"/>
      <c r="WZU5" s="743"/>
      <c r="WZV5" s="743"/>
      <c r="WZW5" s="743"/>
      <c r="WZX5" s="743"/>
      <c r="WZY5" s="743"/>
      <c r="WZZ5" s="743"/>
      <c r="XAA5" s="743"/>
      <c r="XAB5" s="743"/>
      <c r="XAC5" s="743"/>
      <c r="XAD5" s="743"/>
      <c r="XAE5" s="743"/>
      <c r="XAF5" s="742"/>
      <c r="XAG5" s="743"/>
      <c r="XAH5" s="743"/>
      <c r="XAI5" s="743"/>
      <c r="XAJ5" s="743"/>
      <c r="XAK5" s="743"/>
      <c r="XAL5" s="743"/>
      <c r="XAM5" s="743"/>
      <c r="XAN5" s="743"/>
      <c r="XAO5" s="743"/>
      <c r="XAP5" s="743"/>
      <c r="XAQ5" s="743"/>
      <c r="XAR5" s="743"/>
      <c r="XAS5" s="743"/>
      <c r="XAT5" s="743"/>
      <c r="XAU5" s="743"/>
      <c r="XAV5" s="743"/>
      <c r="XAW5" s="743"/>
      <c r="XAX5" s="743"/>
      <c r="XAY5" s="743"/>
      <c r="XAZ5" s="743"/>
      <c r="XBA5" s="743"/>
      <c r="XBB5" s="743"/>
      <c r="XBC5" s="743"/>
      <c r="XBD5" s="743"/>
      <c r="XBE5" s="743"/>
      <c r="XBF5" s="743"/>
      <c r="XBG5" s="743"/>
      <c r="XBH5" s="743"/>
      <c r="XBI5" s="743"/>
      <c r="XBJ5" s="743"/>
      <c r="XBK5" s="742"/>
      <c r="XBL5" s="743"/>
      <c r="XBM5" s="743"/>
      <c r="XBN5" s="743"/>
      <c r="XBO5" s="743"/>
      <c r="XBP5" s="743"/>
      <c r="XBQ5" s="743"/>
      <c r="XBR5" s="743"/>
      <c r="XBS5" s="743"/>
      <c r="XBT5" s="743"/>
      <c r="XBU5" s="743"/>
      <c r="XBV5" s="743"/>
      <c r="XBW5" s="743"/>
      <c r="XBX5" s="743"/>
      <c r="XBY5" s="743"/>
      <c r="XBZ5" s="743"/>
    </row>
    <row r="6" spans="1:16302" s="17" customFormat="1" ht="36" customHeight="1" thickBot="1" x14ac:dyDescent="0.4">
      <c r="H6" s="727" t="s">
        <v>549</v>
      </c>
      <c r="I6" s="728"/>
      <c r="J6" s="727">
        <v>46089</v>
      </c>
      <c r="K6" s="728"/>
      <c r="L6" s="727" t="s">
        <v>610</v>
      </c>
      <c r="M6" s="728"/>
      <c r="N6" s="727">
        <v>46124</v>
      </c>
      <c r="O6" s="728"/>
      <c r="P6" s="727">
        <v>46138</v>
      </c>
      <c r="Q6" s="728"/>
      <c r="R6" s="727"/>
      <c r="S6" s="728"/>
      <c r="T6" s="727"/>
      <c r="U6" s="728"/>
      <c r="V6" s="727"/>
      <c r="W6" s="728"/>
      <c r="X6" s="727"/>
      <c r="Y6" s="728"/>
      <c r="Z6" s="727"/>
      <c r="AA6" s="728"/>
      <c r="AB6" s="727"/>
      <c r="AC6" s="728"/>
      <c r="AD6" s="727"/>
      <c r="AE6" s="728"/>
      <c r="AF6" s="729"/>
      <c r="AG6" s="730"/>
      <c r="AH6" s="727"/>
      <c r="AI6" s="728"/>
      <c r="AJ6" s="727"/>
      <c r="AK6" s="728"/>
      <c r="AL6" s="729"/>
      <c r="AM6" s="730"/>
    </row>
    <row r="7" spans="1:16302" s="31" customFormat="1" ht="16.5" customHeight="1" thickBot="1" x14ac:dyDescent="0.4">
      <c r="B7" s="754" t="s">
        <v>618</v>
      </c>
      <c r="C7" s="755"/>
      <c r="D7" s="755"/>
      <c r="E7" s="755"/>
      <c r="F7" s="755"/>
      <c r="G7" s="756"/>
      <c r="H7" s="731" t="s">
        <v>547</v>
      </c>
      <c r="I7" s="732"/>
      <c r="J7" s="731" t="s">
        <v>591</v>
      </c>
      <c r="K7" s="732"/>
      <c r="L7" s="731" t="s">
        <v>611</v>
      </c>
      <c r="M7" s="732"/>
      <c r="N7" s="731" t="s">
        <v>620</v>
      </c>
      <c r="O7" s="732"/>
      <c r="P7" s="731" t="s">
        <v>737</v>
      </c>
      <c r="Q7" s="732"/>
      <c r="R7" s="731"/>
      <c r="S7" s="732"/>
      <c r="T7" s="731"/>
      <c r="U7" s="732"/>
      <c r="V7" s="731"/>
      <c r="W7" s="732"/>
      <c r="X7" s="731"/>
      <c r="Y7" s="732"/>
      <c r="Z7" s="731"/>
      <c r="AA7" s="732"/>
      <c r="AB7" s="731"/>
      <c r="AC7" s="732"/>
      <c r="AD7" s="731"/>
      <c r="AE7" s="732"/>
      <c r="AF7" s="731"/>
      <c r="AG7" s="732"/>
      <c r="AH7" s="731"/>
      <c r="AI7" s="740"/>
      <c r="AJ7" s="731"/>
      <c r="AK7" s="732"/>
      <c r="AL7" s="731"/>
      <c r="AM7" s="732"/>
      <c r="AN7" s="57"/>
    </row>
    <row r="8" spans="1:16302" s="31" customFormat="1" ht="49" customHeight="1" thickBot="1" x14ac:dyDescent="0.4">
      <c r="B8" s="757"/>
      <c r="C8" s="758"/>
      <c r="D8" s="758"/>
      <c r="E8" s="758"/>
      <c r="F8" s="758"/>
      <c r="G8" s="759"/>
      <c r="H8" s="733"/>
      <c r="I8" s="734"/>
      <c r="J8" s="736"/>
      <c r="K8" s="737"/>
      <c r="L8" s="733"/>
      <c r="M8" s="734"/>
      <c r="N8" s="733"/>
      <c r="O8" s="734"/>
      <c r="P8" s="733"/>
      <c r="Q8" s="734"/>
      <c r="R8" s="733"/>
      <c r="S8" s="734"/>
      <c r="T8" s="733"/>
      <c r="U8" s="734"/>
      <c r="V8" s="733"/>
      <c r="W8" s="734"/>
      <c r="X8" s="733"/>
      <c r="Y8" s="734"/>
      <c r="Z8" s="733"/>
      <c r="AA8" s="734"/>
      <c r="AB8" s="733"/>
      <c r="AC8" s="734"/>
      <c r="AD8" s="736"/>
      <c r="AE8" s="737"/>
      <c r="AF8" s="736"/>
      <c r="AG8" s="737"/>
      <c r="AH8" s="733"/>
      <c r="AI8" s="741"/>
      <c r="AJ8" s="733"/>
      <c r="AK8" s="734"/>
      <c r="AL8" s="733"/>
      <c r="AM8" s="734"/>
      <c r="AN8" s="214"/>
      <c r="AO8" s="719" t="s">
        <v>559</v>
      </c>
      <c r="AP8" s="720"/>
      <c r="AQ8" s="721" t="s">
        <v>560</v>
      </c>
      <c r="AR8" s="720"/>
      <c r="AS8" s="721" t="s">
        <v>562</v>
      </c>
      <c r="AT8" s="720"/>
      <c r="AU8" s="721" t="s">
        <v>561</v>
      </c>
      <c r="AV8" s="720"/>
      <c r="AW8" s="721" t="s">
        <v>609</v>
      </c>
      <c r="AX8" s="720"/>
    </row>
    <row r="9" spans="1:16302" s="17" customFormat="1" ht="39" customHeight="1" thickBot="1" x14ac:dyDescent="0.4">
      <c r="A9" s="57" t="s">
        <v>176</v>
      </c>
      <c r="B9" s="430" t="s">
        <v>2</v>
      </c>
      <c r="C9" s="57" t="s">
        <v>115</v>
      </c>
      <c r="D9" s="277" t="s">
        <v>3</v>
      </c>
      <c r="E9" s="143" t="s">
        <v>4</v>
      </c>
      <c r="F9" s="660" t="s">
        <v>580</v>
      </c>
      <c r="G9" s="552" t="s">
        <v>613</v>
      </c>
      <c r="H9" s="86" t="s">
        <v>5</v>
      </c>
      <c r="I9" s="181" t="s">
        <v>6</v>
      </c>
      <c r="J9" s="90" t="s">
        <v>5</v>
      </c>
      <c r="K9" s="181" t="s">
        <v>6</v>
      </c>
      <c r="L9" s="582" t="s">
        <v>5</v>
      </c>
      <c r="M9" s="181" t="s">
        <v>6</v>
      </c>
      <c r="N9" s="90" t="s">
        <v>5</v>
      </c>
      <c r="O9" s="181" t="s">
        <v>6</v>
      </c>
      <c r="P9" s="90" t="s">
        <v>5</v>
      </c>
      <c r="Q9" s="181" t="s">
        <v>6</v>
      </c>
      <c r="R9" s="90" t="s">
        <v>5</v>
      </c>
      <c r="S9" s="181" t="s">
        <v>6</v>
      </c>
      <c r="T9" s="90" t="s">
        <v>5</v>
      </c>
      <c r="U9" s="218" t="s">
        <v>6</v>
      </c>
      <c r="V9" s="86" t="s">
        <v>5</v>
      </c>
      <c r="W9" s="181" t="s">
        <v>6</v>
      </c>
      <c r="X9" s="90" t="s">
        <v>5</v>
      </c>
      <c r="Y9" s="181" t="s">
        <v>6</v>
      </c>
      <c r="Z9" s="90" t="s">
        <v>5</v>
      </c>
      <c r="AA9" s="181" t="s">
        <v>6</v>
      </c>
      <c r="AB9" s="90" t="s">
        <v>5</v>
      </c>
      <c r="AC9" s="181" t="s">
        <v>6</v>
      </c>
      <c r="AD9" s="90" t="s">
        <v>5</v>
      </c>
      <c r="AE9" s="181" t="s">
        <v>6</v>
      </c>
      <c r="AF9" s="90" t="s">
        <v>5</v>
      </c>
      <c r="AG9" s="181" t="s">
        <v>6</v>
      </c>
      <c r="AH9" s="90" t="s">
        <v>5</v>
      </c>
      <c r="AI9" s="181" t="s">
        <v>6</v>
      </c>
      <c r="AJ9" s="90" t="s">
        <v>5</v>
      </c>
      <c r="AK9" s="181" t="s">
        <v>6</v>
      </c>
      <c r="AL9" s="90" t="s">
        <v>5</v>
      </c>
      <c r="AM9" s="181" t="s">
        <v>6</v>
      </c>
      <c r="AN9" s="57" t="s">
        <v>176</v>
      </c>
      <c r="AO9" s="488" t="s">
        <v>218</v>
      </c>
      <c r="AP9" s="489" t="s">
        <v>218</v>
      </c>
      <c r="AQ9" s="490">
        <v>-0.4</v>
      </c>
      <c r="AR9" s="491" t="s">
        <v>189</v>
      </c>
      <c r="AS9" s="492">
        <v>0.3</v>
      </c>
      <c r="AT9" s="328" t="s">
        <v>189</v>
      </c>
      <c r="AU9" s="492">
        <v>0.6</v>
      </c>
      <c r="AV9" s="328" t="s">
        <v>189</v>
      </c>
      <c r="AW9" s="492">
        <v>0.6</v>
      </c>
      <c r="AX9" s="328" t="s">
        <v>189</v>
      </c>
    </row>
    <row r="10" spans="1:16302" s="17" customFormat="1" ht="20.25" customHeight="1" x14ac:dyDescent="0.35">
      <c r="A10" s="378">
        <v>1</v>
      </c>
      <c r="B10" s="818" t="s">
        <v>679</v>
      </c>
      <c r="C10" s="62">
        <v>2011</v>
      </c>
      <c r="D10" s="131" t="s">
        <v>33</v>
      </c>
      <c r="E10" s="519">
        <f t="shared" ref="E10:E41" si="0">I10+K10+M10+O10+Q10+S10+U10+W10+Y10+AA10+AC10+AE10+AG10+AI10+AK10+AM10</f>
        <v>543.29999999999995</v>
      </c>
      <c r="F10" s="560">
        <f t="shared" ref="F10:F28" si="1">(H10+J10+L10+N10+P10+R10+T10+V10+X10+Z10+AB10+AD10+AF10+AH10+AJ10+AL10)/G10</f>
        <v>73.75</v>
      </c>
      <c r="G10" s="568">
        <f t="shared" ref="G10:G27" si="2">COUNT(H10,J10,L10,N10,P10,R10,T10,V10,X10,Z10,AB10,AD10,AF10,AH10,AJ10,AL10)+3</f>
        <v>8</v>
      </c>
      <c r="H10" s="533">
        <v>152</v>
      </c>
      <c r="I10" s="192">
        <v>160</v>
      </c>
      <c r="J10" s="420">
        <v>73</v>
      </c>
      <c r="K10" s="321">
        <v>70</v>
      </c>
      <c r="L10" s="420">
        <v>213</v>
      </c>
      <c r="M10" s="192">
        <v>200</v>
      </c>
      <c r="N10" s="420">
        <v>75</v>
      </c>
      <c r="O10" s="592">
        <v>53.3</v>
      </c>
      <c r="P10" s="420">
        <v>77</v>
      </c>
      <c r="Q10" s="592">
        <v>60</v>
      </c>
      <c r="R10" s="420"/>
      <c r="S10" s="321"/>
      <c r="T10" s="420"/>
      <c r="U10" s="321"/>
      <c r="V10" s="420"/>
      <c r="W10" s="321"/>
      <c r="X10" s="420"/>
      <c r="Y10" s="321"/>
      <c r="Z10" s="420"/>
      <c r="AA10" s="321"/>
      <c r="AB10" s="420"/>
      <c r="AC10" s="321"/>
      <c r="AD10" s="420"/>
      <c r="AE10" s="321"/>
      <c r="AF10" s="420"/>
      <c r="AG10" s="321"/>
      <c r="AH10" s="420"/>
      <c r="AI10" s="321"/>
      <c r="AJ10" s="420"/>
      <c r="AK10" s="321"/>
      <c r="AL10" s="420"/>
      <c r="AM10" s="321"/>
      <c r="AN10" s="378">
        <v>1</v>
      </c>
      <c r="AO10" s="591">
        <v>1</v>
      </c>
      <c r="AP10" s="592">
        <v>100</v>
      </c>
      <c r="AQ10" s="593">
        <f>AP10*AQ9</f>
        <v>-40</v>
      </c>
      <c r="AR10" s="594">
        <f t="shared" ref="AR10:AR24" si="3">AP10+AQ10</f>
        <v>60</v>
      </c>
      <c r="AS10" s="595">
        <f>AP10*AS9</f>
        <v>30</v>
      </c>
      <c r="AT10" s="594">
        <v>130</v>
      </c>
      <c r="AU10" s="593">
        <f>AP10*AU9</f>
        <v>60</v>
      </c>
      <c r="AV10" s="594">
        <v>160</v>
      </c>
      <c r="AW10" s="593">
        <f>AT10*AW9</f>
        <v>78</v>
      </c>
      <c r="AX10" s="594">
        <v>200</v>
      </c>
    </row>
    <row r="11" spans="1:16302" s="17" customFormat="1" ht="20.25" customHeight="1" x14ac:dyDescent="0.35">
      <c r="A11" s="378">
        <f t="shared" ref="A11:A33" si="4">A10+1</f>
        <v>2</v>
      </c>
      <c r="B11" s="818" t="s">
        <v>676</v>
      </c>
      <c r="C11" s="52">
        <v>2011</v>
      </c>
      <c r="D11" s="374" t="s">
        <v>110</v>
      </c>
      <c r="E11" s="519">
        <f t="shared" si="0"/>
        <v>316</v>
      </c>
      <c r="F11" s="569">
        <f t="shared" si="1"/>
        <v>77.5</v>
      </c>
      <c r="G11" s="570">
        <f t="shared" si="2"/>
        <v>8</v>
      </c>
      <c r="H11" s="534">
        <v>155</v>
      </c>
      <c r="I11" s="192">
        <v>72</v>
      </c>
      <c r="J11" s="125">
        <v>72</v>
      </c>
      <c r="K11" s="211">
        <v>100</v>
      </c>
      <c r="L11" s="126">
        <v>232</v>
      </c>
      <c r="M11" s="130">
        <v>40</v>
      </c>
      <c r="N11" s="126">
        <v>71</v>
      </c>
      <c r="O11" s="211">
        <v>100</v>
      </c>
      <c r="P11" s="125">
        <v>90</v>
      </c>
      <c r="Q11" s="211">
        <v>4</v>
      </c>
      <c r="R11" s="125"/>
      <c r="S11" s="211"/>
      <c r="T11" s="125"/>
      <c r="U11" s="211"/>
      <c r="V11" s="125"/>
      <c r="W11" s="211"/>
      <c r="X11" s="125"/>
      <c r="Y11" s="211"/>
      <c r="Z11" s="125"/>
      <c r="AA11" s="211"/>
      <c r="AB11" s="125"/>
      <c r="AC11" s="211"/>
      <c r="AD11" s="125"/>
      <c r="AE11" s="211"/>
      <c r="AF11" s="125"/>
      <c r="AG11" s="211"/>
      <c r="AH11" s="125"/>
      <c r="AI11" s="211"/>
      <c r="AJ11" s="125"/>
      <c r="AK11" s="211"/>
      <c r="AL11" s="125"/>
      <c r="AM11" s="211"/>
      <c r="AN11" s="378">
        <f t="shared" ref="AN11:AN33" si="5">AN10+1</f>
        <v>2</v>
      </c>
      <c r="AO11" s="596">
        <v>2</v>
      </c>
      <c r="AP11" s="211">
        <v>70</v>
      </c>
      <c r="AQ11" s="323">
        <f>AP11*AQ9</f>
        <v>-28</v>
      </c>
      <c r="AR11" s="109">
        <f t="shared" si="3"/>
        <v>42</v>
      </c>
      <c r="AS11" s="204">
        <f>AP11*AS9</f>
        <v>21</v>
      </c>
      <c r="AT11" s="109">
        <v>91</v>
      </c>
      <c r="AU11" s="153">
        <f>AP11*AU9</f>
        <v>42</v>
      </c>
      <c r="AV11" s="109">
        <v>112</v>
      </c>
      <c r="AW11" s="153">
        <f>AT11*AW9</f>
        <v>54.6</v>
      </c>
      <c r="AX11" s="109">
        <v>140</v>
      </c>
    </row>
    <row r="12" spans="1:16302" s="17" customFormat="1" ht="20.25" customHeight="1" x14ac:dyDescent="0.35">
      <c r="A12" s="378">
        <f t="shared" si="4"/>
        <v>3</v>
      </c>
      <c r="B12" s="818" t="s">
        <v>682</v>
      </c>
      <c r="C12" s="52">
        <v>2011</v>
      </c>
      <c r="D12" s="374" t="s">
        <v>432</v>
      </c>
      <c r="E12" s="519">
        <f t="shared" si="0"/>
        <v>304.66000000000003</v>
      </c>
      <c r="F12" s="569">
        <f t="shared" si="1"/>
        <v>77.625</v>
      </c>
      <c r="G12" s="570">
        <f t="shared" si="2"/>
        <v>8</v>
      </c>
      <c r="H12" s="114">
        <v>153</v>
      </c>
      <c r="I12" s="192">
        <v>112</v>
      </c>
      <c r="J12" s="125">
        <v>76</v>
      </c>
      <c r="K12" s="211">
        <v>40</v>
      </c>
      <c r="L12" s="125">
        <v>229</v>
      </c>
      <c r="M12" s="109">
        <v>120</v>
      </c>
      <c r="N12" s="125">
        <v>77</v>
      </c>
      <c r="O12" s="211">
        <v>21.66</v>
      </c>
      <c r="P12" s="125">
        <v>86</v>
      </c>
      <c r="Q12" s="211">
        <v>11</v>
      </c>
      <c r="R12" s="125"/>
      <c r="S12" s="211"/>
      <c r="T12" s="125"/>
      <c r="U12" s="211"/>
      <c r="V12" s="125"/>
      <c r="W12" s="211"/>
      <c r="X12" s="125"/>
      <c r="Y12" s="211"/>
      <c r="Z12" s="125"/>
      <c r="AA12" s="211"/>
      <c r="AB12" s="125"/>
      <c r="AC12" s="211"/>
      <c r="AD12" s="125"/>
      <c r="AE12" s="211"/>
      <c r="AF12" s="125"/>
      <c r="AG12" s="211"/>
      <c r="AH12" s="125"/>
      <c r="AI12" s="211"/>
      <c r="AJ12" s="125"/>
      <c r="AK12" s="211"/>
      <c r="AL12" s="125"/>
      <c r="AM12" s="211"/>
      <c r="AN12" s="378">
        <f t="shared" si="5"/>
        <v>3</v>
      </c>
      <c r="AO12" s="229">
        <v>3</v>
      </c>
      <c r="AP12" s="211">
        <v>50</v>
      </c>
      <c r="AQ12" s="323">
        <f>AP12*AQ9</f>
        <v>-20</v>
      </c>
      <c r="AR12" s="109">
        <f t="shared" si="3"/>
        <v>30</v>
      </c>
      <c r="AS12" s="204">
        <f>AP12*AS9</f>
        <v>15</v>
      </c>
      <c r="AT12" s="109">
        <v>65</v>
      </c>
      <c r="AU12" s="153">
        <f>AP12*AU9</f>
        <v>30</v>
      </c>
      <c r="AV12" s="109">
        <v>80</v>
      </c>
      <c r="AW12" s="153">
        <f>AT12*AW9</f>
        <v>39</v>
      </c>
      <c r="AX12" s="109">
        <v>100</v>
      </c>
    </row>
    <row r="13" spans="1:16302" s="17" customFormat="1" ht="20.25" customHeight="1" x14ac:dyDescent="0.35">
      <c r="A13" s="378">
        <f t="shared" si="4"/>
        <v>4</v>
      </c>
      <c r="B13" s="818" t="s">
        <v>678</v>
      </c>
      <c r="C13" s="79">
        <v>2011</v>
      </c>
      <c r="D13" s="250" t="s">
        <v>37</v>
      </c>
      <c r="E13" s="519">
        <f t="shared" si="0"/>
        <v>217.3</v>
      </c>
      <c r="F13" s="569">
        <f t="shared" si="1"/>
        <v>79</v>
      </c>
      <c r="G13" s="570">
        <f t="shared" si="2"/>
        <v>8</v>
      </c>
      <c r="H13" s="534">
        <v>155</v>
      </c>
      <c r="I13" s="192">
        <v>72</v>
      </c>
      <c r="J13" s="108">
        <v>86</v>
      </c>
      <c r="K13" s="211">
        <v>1</v>
      </c>
      <c r="L13" s="125">
        <v>230</v>
      </c>
      <c r="M13" s="109">
        <v>80</v>
      </c>
      <c r="N13" s="125">
        <v>75</v>
      </c>
      <c r="O13" s="211">
        <v>53.3</v>
      </c>
      <c r="P13" s="108">
        <v>86</v>
      </c>
      <c r="Q13" s="211">
        <v>11</v>
      </c>
      <c r="R13" s="108"/>
      <c r="S13" s="338"/>
      <c r="T13" s="108"/>
      <c r="U13" s="338"/>
      <c r="V13" s="108"/>
      <c r="W13" s="338"/>
      <c r="X13" s="108"/>
      <c r="Y13" s="338"/>
      <c r="Z13" s="108"/>
      <c r="AA13" s="338"/>
      <c r="AB13" s="108"/>
      <c r="AC13" s="338"/>
      <c r="AD13" s="108"/>
      <c r="AE13" s="338"/>
      <c r="AF13" s="108"/>
      <c r="AG13" s="338"/>
      <c r="AH13" s="108"/>
      <c r="AI13" s="338"/>
      <c r="AJ13" s="108"/>
      <c r="AK13" s="338"/>
      <c r="AL13" s="108"/>
      <c r="AM13" s="338"/>
      <c r="AN13" s="378">
        <f t="shared" si="5"/>
        <v>4</v>
      </c>
      <c r="AO13" s="596">
        <v>4</v>
      </c>
      <c r="AP13" s="211">
        <v>40</v>
      </c>
      <c r="AQ13" s="323">
        <f>AP13*AQ9</f>
        <v>-16</v>
      </c>
      <c r="AR13" s="109">
        <f t="shared" si="3"/>
        <v>24</v>
      </c>
      <c r="AS13" s="204">
        <f>AP13*AS9</f>
        <v>12</v>
      </c>
      <c r="AT13" s="109">
        <v>52</v>
      </c>
      <c r="AU13" s="153">
        <f>AP13*AU9</f>
        <v>24</v>
      </c>
      <c r="AV13" s="109">
        <v>64</v>
      </c>
      <c r="AW13" s="153">
        <f>AT13*AW9</f>
        <v>31.2</v>
      </c>
      <c r="AX13" s="109">
        <v>80</v>
      </c>
    </row>
    <row r="14" spans="1:16302" s="17" customFormat="1" ht="20.25" customHeight="1" x14ac:dyDescent="0.35">
      <c r="A14" s="378">
        <f t="shared" si="4"/>
        <v>5</v>
      </c>
      <c r="B14" s="622" t="s">
        <v>677</v>
      </c>
      <c r="C14" s="52">
        <v>2011</v>
      </c>
      <c r="D14" s="81" t="s">
        <v>198</v>
      </c>
      <c r="E14" s="519">
        <f t="shared" si="0"/>
        <v>216.3</v>
      </c>
      <c r="F14" s="569">
        <f t="shared" si="1"/>
        <v>77.625</v>
      </c>
      <c r="G14" s="570">
        <f t="shared" si="2"/>
        <v>8</v>
      </c>
      <c r="H14" s="534">
        <v>157</v>
      </c>
      <c r="I14" s="192">
        <v>48</v>
      </c>
      <c r="J14" s="125">
        <v>78</v>
      </c>
      <c r="K14" s="211">
        <v>25</v>
      </c>
      <c r="L14" s="108">
        <v>234</v>
      </c>
      <c r="M14" s="109">
        <v>30</v>
      </c>
      <c r="N14" s="108">
        <v>75</v>
      </c>
      <c r="O14" s="211">
        <v>53.3</v>
      </c>
      <c r="P14" s="108">
        <v>77</v>
      </c>
      <c r="Q14" s="211">
        <v>60</v>
      </c>
      <c r="R14" s="125"/>
      <c r="S14" s="338"/>
      <c r="T14" s="125"/>
      <c r="U14" s="338"/>
      <c r="V14" s="125"/>
      <c r="W14" s="338"/>
      <c r="X14" s="125"/>
      <c r="Y14" s="338"/>
      <c r="Z14" s="125"/>
      <c r="AA14" s="338"/>
      <c r="AB14" s="125"/>
      <c r="AC14" s="338"/>
      <c r="AD14" s="125"/>
      <c r="AE14" s="338"/>
      <c r="AF14" s="125"/>
      <c r="AG14" s="338"/>
      <c r="AH14" s="125"/>
      <c r="AI14" s="338"/>
      <c r="AJ14" s="125"/>
      <c r="AK14" s="338"/>
      <c r="AL14" s="125"/>
      <c r="AM14" s="338"/>
      <c r="AN14" s="378">
        <f t="shared" si="5"/>
        <v>5</v>
      </c>
      <c r="AO14" s="229">
        <v>5</v>
      </c>
      <c r="AP14" s="211">
        <v>30</v>
      </c>
      <c r="AQ14" s="323">
        <f>AP14*AQ9</f>
        <v>-12</v>
      </c>
      <c r="AR14" s="109">
        <f t="shared" si="3"/>
        <v>18</v>
      </c>
      <c r="AS14" s="204">
        <f>AP14*AS9</f>
        <v>9</v>
      </c>
      <c r="AT14" s="109">
        <v>39</v>
      </c>
      <c r="AU14" s="153">
        <f>AP14*AU9</f>
        <v>18</v>
      </c>
      <c r="AV14" s="109">
        <v>48</v>
      </c>
      <c r="AW14" s="153">
        <f>AT14*AW9</f>
        <v>23.4</v>
      </c>
      <c r="AX14" s="109">
        <v>60</v>
      </c>
    </row>
    <row r="15" spans="1:16302" s="17" customFormat="1" ht="20.25" customHeight="1" x14ac:dyDescent="0.35">
      <c r="A15" s="378">
        <f t="shared" si="4"/>
        <v>6</v>
      </c>
      <c r="B15" s="134" t="s">
        <v>245</v>
      </c>
      <c r="C15" s="62">
        <v>2011</v>
      </c>
      <c r="D15" s="131" t="s">
        <v>246</v>
      </c>
      <c r="E15" s="519">
        <f t="shared" si="0"/>
        <v>202.6</v>
      </c>
      <c r="F15" s="569">
        <f t="shared" si="1"/>
        <v>78.142857142857139</v>
      </c>
      <c r="G15" s="570">
        <f t="shared" si="2"/>
        <v>7</v>
      </c>
      <c r="H15" s="114">
        <v>160</v>
      </c>
      <c r="I15" s="192">
        <v>17.600000000000001</v>
      </c>
      <c r="J15" s="108">
        <v>78</v>
      </c>
      <c r="K15" s="211">
        <v>25</v>
      </c>
      <c r="L15" s="108">
        <v>229</v>
      </c>
      <c r="M15" s="109">
        <v>120</v>
      </c>
      <c r="N15" s="108"/>
      <c r="O15" s="338"/>
      <c r="P15" s="125">
        <v>80</v>
      </c>
      <c r="Q15" s="211">
        <v>40</v>
      </c>
      <c r="R15" s="108"/>
      <c r="S15" s="338"/>
      <c r="T15" s="108"/>
      <c r="U15" s="338"/>
      <c r="V15" s="108"/>
      <c r="W15" s="338"/>
      <c r="X15" s="108"/>
      <c r="Y15" s="338"/>
      <c r="Z15" s="108"/>
      <c r="AA15" s="338"/>
      <c r="AB15" s="108"/>
      <c r="AC15" s="338"/>
      <c r="AD15" s="108"/>
      <c r="AE15" s="338"/>
      <c r="AF15" s="108"/>
      <c r="AG15" s="338"/>
      <c r="AH15" s="108"/>
      <c r="AI15" s="338"/>
      <c r="AJ15" s="108"/>
      <c r="AK15" s="338"/>
      <c r="AL15" s="108"/>
      <c r="AM15" s="338"/>
      <c r="AN15" s="378">
        <f t="shared" si="5"/>
        <v>6</v>
      </c>
      <c r="AO15" s="596">
        <v>6</v>
      </c>
      <c r="AP15" s="211">
        <v>20</v>
      </c>
      <c r="AQ15" s="323">
        <f>AP15*AQ9</f>
        <v>-8</v>
      </c>
      <c r="AR15" s="130">
        <f t="shared" si="3"/>
        <v>12</v>
      </c>
      <c r="AS15" s="204">
        <f>AP15*AS9</f>
        <v>6</v>
      </c>
      <c r="AT15" s="130">
        <v>26</v>
      </c>
      <c r="AU15" s="153">
        <f>AP15*AU9</f>
        <v>12</v>
      </c>
      <c r="AV15" s="130">
        <v>32</v>
      </c>
      <c r="AW15" s="153">
        <f>AT15*AW9</f>
        <v>15.6</v>
      </c>
      <c r="AX15" s="130">
        <v>40</v>
      </c>
    </row>
    <row r="16" spans="1:16302" s="17" customFormat="1" ht="20.25" customHeight="1" x14ac:dyDescent="0.35">
      <c r="A16" s="378">
        <f t="shared" si="4"/>
        <v>7</v>
      </c>
      <c r="B16" s="134" t="s">
        <v>680</v>
      </c>
      <c r="C16" s="79">
        <v>2011</v>
      </c>
      <c r="D16" s="705" t="s">
        <v>59</v>
      </c>
      <c r="E16" s="519">
        <f t="shared" si="0"/>
        <v>184.66</v>
      </c>
      <c r="F16" s="569">
        <f t="shared" si="1"/>
        <v>78.5</v>
      </c>
      <c r="G16" s="570">
        <f t="shared" si="2"/>
        <v>8</v>
      </c>
      <c r="H16" s="114">
        <v>159</v>
      </c>
      <c r="I16" s="192">
        <v>24</v>
      </c>
      <c r="J16" s="108">
        <v>79</v>
      </c>
      <c r="K16" s="211">
        <v>15</v>
      </c>
      <c r="L16" s="108">
        <v>237</v>
      </c>
      <c r="M16" s="109">
        <v>24</v>
      </c>
      <c r="N16" s="108">
        <v>77</v>
      </c>
      <c r="O16" s="211">
        <v>21.66</v>
      </c>
      <c r="P16" s="108">
        <v>76</v>
      </c>
      <c r="Q16" s="211">
        <v>100</v>
      </c>
      <c r="R16" s="108"/>
      <c r="S16" s="338"/>
      <c r="T16" s="108"/>
      <c r="U16" s="338"/>
      <c r="V16" s="108"/>
      <c r="W16" s="338"/>
      <c r="X16" s="108"/>
      <c r="Y16" s="338"/>
      <c r="Z16" s="108"/>
      <c r="AA16" s="338"/>
      <c r="AB16" s="108"/>
      <c r="AC16" s="338"/>
      <c r="AD16" s="108"/>
      <c r="AE16" s="338"/>
      <c r="AF16" s="108"/>
      <c r="AG16" s="338"/>
      <c r="AH16" s="108"/>
      <c r="AI16" s="338"/>
      <c r="AJ16" s="108"/>
      <c r="AK16" s="338"/>
      <c r="AL16" s="108"/>
      <c r="AM16" s="338"/>
      <c r="AN16" s="378">
        <f t="shared" si="5"/>
        <v>7</v>
      </c>
      <c r="AO16" s="229">
        <v>7</v>
      </c>
      <c r="AP16" s="211">
        <v>15</v>
      </c>
      <c r="AQ16" s="323">
        <f>AP16*AQ9</f>
        <v>-6</v>
      </c>
      <c r="AR16" s="109">
        <f t="shared" si="3"/>
        <v>9</v>
      </c>
      <c r="AS16" s="204">
        <f>AP16*AS9</f>
        <v>4.5</v>
      </c>
      <c r="AT16" s="109">
        <v>19.5</v>
      </c>
      <c r="AU16" s="153">
        <f>AP16*AU9</f>
        <v>9</v>
      </c>
      <c r="AV16" s="109">
        <v>24</v>
      </c>
      <c r="AW16" s="153">
        <f>AT16*AW9</f>
        <v>11.7</v>
      </c>
      <c r="AX16" s="109">
        <v>30</v>
      </c>
    </row>
    <row r="17" spans="1:50" s="17" customFormat="1" ht="20.25" customHeight="1" x14ac:dyDescent="0.35">
      <c r="A17" s="378">
        <f t="shared" si="4"/>
        <v>8</v>
      </c>
      <c r="B17" s="622" t="s">
        <v>683</v>
      </c>
      <c r="C17" s="52">
        <v>2011</v>
      </c>
      <c r="D17" s="196" t="s">
        <v>315</v>
      </c>
      <c r="E17" s="519">
        <f t="shared" si="0"/>
        <v>159.6</v>
      </c>
      <c r="F17" s="569">
        <f t="shared" si="1"/>
        <v>78.25</v>
      </c>
      <c r="G17" s="570">
        <f t="shared" si="2"/>
        <v>8</v>
      </c>
      <c r="H17" s="534">
        <v>160</v>
      </c>
      <c r="I17" s="192">
        <v>17.600000000000001</v>
      </c>
      <c r="J17" s="108">
        <v>74</v>
      </c>
      <c r="K17" s="211">
        <v>50</v>
      </c>
      <c r="L17" s="108">
        <v>231</v>
      </c>
      <c r="M17" s="109">
        <v>60</v>
      </c>
      <c r="N17" s="108">
        <v>78</v>
      </c>
      <c r="O17" s="211">
        <v>12</v>
      </c>
      <c r="P17" s="108">
        <v>83</v>
      </c>
      <c r="Q17" s="211">
        <v>20</v>
      </c>
      <c r="R17" s="108"/>
      <c r="S17" s="211"/>
      <c r="T17" s="108"/>
      <c r="U17" s="211"/>
      <c r="V17" s="108"/>
      <c r="W17" s="211"/>
      <c r="X17" s="108"/>
      <c r="Y17" s="211"/>
      <c r="Z17" s="108"/>
      <c r="AA17" s="211"/>
      <c r="AB17" s="108"/>
      <c r="AC17" s="211"/>
      <c r="AD17" s="108"/>
      <c r="AE17" s="211"/>
      <c r="AF17" s="108"/>
      <c r="AG17" s="211"/>
      <c r="AH17" s="108"/>
      <c r="AI17" s="211"/>
      <c r="AJ17" s="108"/>
      <c r="AK17" s="211"/>
      <c r="AL17" s="108"/>
      <c r="AM17" s="211"/>
      <c r="AN17" s="378">
        <f t="shared" si="5"/>
        <v>8</v>
      </c>
      <c r="AO17" s="596">
        <v>8</v>
      </c>
      <c r="AP17" s="211">
        <v>12</v>
      </c>
      <c r="AQ17" s="323">
        <f>AP17*AQ9</f>
        <v>-4.8000000000000007</v>
      </c>
      <c r="AR17" s="109">
        <f t="shared" si="3"/>
        <v>7.1999999999999993</v>
      </c>
      <c r="AS17" s="160">
        <f>AP17*AS9</f>
        <v>3.5999999999999996</v>
      </c>
      <c r="AT17" s="109">
        <v>15.6</v>
      </c>
      <c r="AU17" s="153">
        <f>AP17*AU9</f>
        <v>7.1999999999999993</v>
      </c>
      <c r="AV17" s="109">
        <v>19.2</v>
      </c>
      <c r="AW17" s="153">
        <f>AT17*AW9</f>
        <v>9.36</v>
      </c>
      <c r="AX17" s="109">
        <v>24</v>
      </c>
    </row>
    <row r="18" spans="1:50" s="17" customFormat="1" ht="20.25" customHeight="1" x14ac:dyDescent="0.35">
      <c r="A18" s="378">
        <f t="shared" si="4"/>
        <v>9</v>
      </c>
      <c r="B18" s="622" t="s">
        <v>691</v>
      </c>
      <c r="C18" s="52">
        <v>2012</v>
      </c>
      <c r="D18" s="335" t="s">
        <v>33</v>
      </c>
      <c r="E18" s="519">
        <f t="shared" si="0"/>
        <v>84</v>
      </c>
      <c r="F18" s="569">
        <f t="shared" si="1"/>
        <v>82.125</v>
      </c>
      <c r="G18" s="570">
        <f t="shared" si="2"/>
        <v>8</v>
      </c>
      <c r="H18" s="534">
        <v>158</v>
      </c>
      <c r="I18" s="192">
        <v>32</v>
      </c>
      <c r="J18" s="108">
        <v>84</v>
      </c>
      <c r="K18" s="211">
        <v>3</v>
      </c>
      <c r="L18" s="108">
        <v>245</v>
      </c>
      <c r="M18" s="109">
        <v>18</v>
      </c>
      <c r="N18" s="108">
        <v>88</v>
      </c>
      <c r="O18" s="211">
        <v>1</v>
      </c>
      <c r="P18" s="108">
        <v>82</v>
      </c>
      <c r="Q18" s="211">
        <v>30</v>
      </c>
      <c r="R18" s="108"/>
      <c r="S18" s="338"/>
      <c r="T18" s="108"/>
      <c r="U18" s="338"/>
      <c r="V18" s="108"/>
      <c r="W18" s="338"/>
      <c r="X18" s="108"/>
      <c r="Y18" s="338"/>
      <c r="Z18" s="108"/>
      <c r="AA18" s="338"/>
      <c r="AB18" s="108"/>
      <c r="AC18" s="338"/>
      <c r="AD18" s="108"/>
      <c r="AE18" s="338"/>
      <c r="AF18" s="108"/>
      <c r="AG18" s="338"/>
      <c r="AH18" s="108"/>
      <c r="AI18" s="338"/>
      <c r="AJ18" s="108"/>
      <c r="AK18" s="338"/>
      <c r="AL18" s="108"/>
      <c r="AM18" s="338"/>
      <c r="AN18" s="378">
        <f t="shared" si="5"/>
        <v>9</v>
      </c>
      <c r="AO18" s="229">
        <v>9</v>
      </c>
      <c r="AP18" s="211">
        <v>10</v>
      </c>
      <c r="AQ18" s="323">
        <f>AP18*AQ9</f>
        <v>-4</v>
      </c>
      <c r="AR18" s="109">
        <f t="shared" si="3"/>
        <v>6</v>
      </c>
      <c r="AS18" s="204">
        <f>AP18*AS9</f>
        <v>3</v>
      </c>
      <c r="AT18" s="109">
        <v>13</v>
      </c>
      <c r="AU18" s="153">
        <f>AP18*AU9</f>
        <v>6</v>
      </c>
      <c r="AV18" s="109">
        <v>16</v>
      </c>
      <c r="AW18" s="153">
        <f>AT18*AW9</f>
        <v>7.8</v>
      </c>
      <c r="AX18" s="109">
        <v>20</v>
      </c>
    </row>
    <row r="19" spans="1:50" s="17" customFormat="1" ht="20.25" customHeight="1" x14ac:dyDescent="0.35">
      <c r="A19" s="378">
        <f t="shared" si="4"/>
        <v>10</v>
      </c>
      <c r="B19" s="622" t="s">
        <v>681</v>
      </c>
      <c r="C19" s="52">
        <v>2012</v>
      </c>
      <c r="D19" s="389" t="s">
        <v>405</v>
      </c>
      <c r="E19" s="519">
        <f t="shared" si="0"/>
        <v>55.66</v>
      </c>
      <c r="F19" s="569">
        <f t="shared" si="1"/>
        <v>82.875</v>
      </c>
      <c r="G19" s="570">
        <f t="shared" si="2"/>
        <v>8</v>
      </c>
      <c r="H19" s="534">
        <v>168</v>
      </c>
      <c r="I19" s="192">
        <v>8</v>
      </c>
      <c r="J19" s="108">
        <v>80</v>
      </c>
      <c r="K19" s="211">
        <v>11</v>
      </c>
      <c r="L19" s="108">
        <v>247</v>
      </c>
      <c r="M19" s="130">
        <v>12</v>
      </c>
      <c r="N19" s="108">
        <v>77</v>
      </c>
      <c r="O19" s="211">
        <v>21.66</v>
      </c>
      <c r="P19" s="108">
        <v>91</v>
      </c>
      <c r="Q19" s="211">
        <v>3</v>
      </c>
      <c r="R19" s="108"/>
      <c r="S19" s="338"/>
      <c r="T19" s="108"/>
      <c r="U19" s="338"/>
      <c r="V19" s="108"/>
      <c r="W19" s="338"/>
      <c r="X19" s="108"/>
      <c r="Y19" s="338"/>
      <c r="Z19" s="108"/>
      <c r="AA19" s="338"/>
      <c r="AB19" s="108"/>
      <c r="AC19" s="338"/>
      <c r="AD19" s="108"/>
      <c r="AE19" s="338"/>
      <c r="AF19" s="108"/>
      <c r="AG19" s="338"/>
      <c r="AH19" s="108"/>
      <c r="AI19" s="338"/>
      <c r="AJ19" s="108"/>
      <c r="AK19" s="338"/>
      <c r="AL19" s="108"/>
      <c r="AM19" s="338"/>
      <c r="AN19" s="378">
        <f t="shared" si="5"/>
        <v>10</v>
      </c>
      <c r="AO19" s="596">
        <v>10</v>
      </c>
      <c r="AP19" s="211">
        <v>8</v>
      </c>
      <c r="AQ19" s="323">
        <f>AP19*AQ9</f>
        <v>-3.2</v>
      </c>
      <c r="AR19" s="109">
        <f t="shared" si="3"/>
        <v>4.8</v>
      </c>
      <c r="AS19" s="204">
        <f>AP19*AS9</f>
        <v>2.4</v>
      </c>
      <c r="AT19" s="109">
        <v>10.4</v>
      </c>
      <c r="AU19" s="153">
        <f>AP19*AU9</f>
        <v>4.8</v>
      </c>
      <c r="AV19" s="109">
        <v>12.8</v>
      </c>
      <c r="AW19" s="153">
        <f>AT19*AW9</f>
        <v>6.24</v>
      </c>
      <c r="AX19" s="109">
        <v>16</v>
      </c>
    </row>
    <row r="20" spans="1:50" s="17" customFormat="1" ht="20.25" customHeight="1" x14ac:dyDescent="0.35">
      <c r="A20" s="378">
        <f t="shared" si="4"/>
        <v>11</v>
      </c>
      <c r="B20" s="622" t="s">
        <v>706</v>
      </c>
      <c r="C20" s="52">
        <v>2011</v>
      </c>
      <c r="D20" s="250" t="s">
        <v>20</v>
      </c>
      <c r="E20" s="519">
        <f t="shared" si="0"/>
        <v>25</v>
      </c>
      <c r="F20" s="569">
        <f t="shared" si="1"/>
        <v>84.166666666666671</v>
      </c>
      <c r="G20" s="570">
        <f t="shared" si="2"/>
        <v>6</v>
      </c>
      <c r="H20" s="129">
        <v>178</v>
      </c>
      <c r="I20" s="192">
        <v>0</v>
      </c>
      <c r="J20" s="126">
        <v>82</v>
      </c>
      <c r="K20" s="211">
        <v>7</v>
      </c>
      <c r="L20" s="108">
        <v>245</v>
      </c>
      <c r="M20" s="109">
        <v>18</v>
      </c>
      <c r="N20" s="108"/>
      <c r="O20" s="338"/>
      <c r="P20" s="108"/>
      <c r="Q20" s="211"/>
      <c r="R20" s="108"/>
      <c r="S20" s="124"/>
      <c r="T20" s="108"/>
      <c r="U20" s="124"/>
      <c r="V20" s="108"/>
      <c r="W20" s="124"/>
      <c r="X20" s="108"/>
      <c r="Y20" s="124"/>
      <c r="Z20" s="108"/>
      <c r="AA20" s="124"/>
      <c r="AB20" s="108"/>
      <c r="AC20" s="124"/>
      <c r="AD20" s="108"/>
      <c r="AE20" s="124"/>
      <c r="AF20" s="108"/>
      <c r="AG20" s="124"/>
      <c r="AH20" s="108"/>
      <c r="AI20" s="124"/>
      <c r="AJ20" s="108"/>
      <c r="AK20" s="124"/>
      <c r="AL20" s="108"/>
      <c r="AM20" s="124"/>
      <c r="AN20" s="378">
        <f t="shared" si="5"/>
        <v>11</v>
      </c>
      <c r="AO20" s="229">
        <v>11</v>
      </c>
      <c r="AP20" s="211">
        <v>6</v>
      </c>
      <c r="AQ20" s="323">
        <f>AP20*AQ9</f>
        <v>-2.4000000000000004</v>
      </c>
      <c r="AR20" s="130">
        <f t="shared" si="3"/>
        <v>3.5999999999999996</v>
      </c>
      <c r="AS20" s="204">
        <f>AP20*AS9</f>
        <v>1.7999999999999998</v>
      </c>
      <c r="AT20" s="130">
        <v>7.8</v>
      </c>
      <c r="AU20" s="153">
        <f>AP20*AU9</f>
        <v>3.5999999999999996</v>
      </c>
      <c r="AV20" s="130">
        <v>9.6</v>
      </c>
      <c r="AW20" s="153">
        <f>AT20*AW9</f>
        <v>4.68</v>
      </c>
      <c r="AX20" s="130">
        <v>12</v>
      </c>
    </row>
    <row r="21" spans="1:50" s="50" customFormat="1" ht="20.25" customHeight="1" x14ac:dyDescent="0.35">
      <c r="A21" s="378">
        <f t="shared" si="4"/>
        <v>12</v>
      </c>
      <c r="B21" s="622" t="s">
        <v>689</v>
      </c>
      <c r="C21" s="52">
        <v>2011</v>
      </c>
      <c r="D21" s="228" t="s">
        <v>26</v>
      </c>
      <c r="E21" s="519">
        <f t="shared" si="0"/>
        <v>23</v>
      </c>
      <c r="F21" s="569">
        <f t="shared" si="1"/>
        <v>85.125</v>
      </c>
      <c r="G21" s="570">
        <f t="shared" si="2"/>
        <v>8</v>
      </c>
      <c r="H21" s="114">
        <v>168</v>
      </c>
      <c r="I21" s="192">
        <v>8</v>
      </c>
      <c r="J21" s="108">
        <v>83</v>
      </c>
      <c r="K21" s="211">
        <v>4</v>
      </c>
      <c r="L21" s="108">
        <v>250</v>
      </c>
      <c r="M21" s="109">
        <v>8</v>
      </c>
      <c r="N21" s="108">
        <v>88</v>
      </c>
      <c r="O21" s="211">
        <v>1</v>
      </c>
      <c r="P21" s="108">
        <v>92</v>
      </c>
      <c r="Q21" s="211">
        <v>2</v>
      </c>
      <c r="R21" s="108"/>
      <c r="S21" s="124"/>
      <c r="T21" s="108"/>
      <c r="U21" s="124"/>
      <c r="V21" s="108"/>
      <c r="W21" s="124"/>
      <c r="X21" s="108"/>
      <c r="Y21" s="124"/>
      <c r="Z21" s="108"/>
      <c r="AA21" s="124"/>
      <c r="AB21" s="108"/>
      <c r="AC21" s="124"/>
      <c r="AD21" s="108"/>
      <c r="AE21" s="124"/>
      <c r="AF21" s="108"/>
      <c r="AG21" s="124"/>
      <c r="AH21" s="108"/>
      <c r="AI21" s="124"/>
      <c r="AJ21" s="108"/>
      <c r="AK21" s="124"/>
      <c r="AL21" s="108"/>
      <c r="AM21" s="124"/>
      <c r="AN21" s="378">
        <f t="shared" si="5"/>
        <v>12</v>
      </c>
      <c r="AO21" s="596">
        <v>12</v>
      </c>
      <c r="AP21" s="211">
        <v>4</v>
      </c>
      <c r="AQ21" s="323">
        <f>AP21*AQ9</f>
        <v>-1.6</v>
      </c>
      <c r="AR21" s="109">
        <f t="shared" si="3"/>
        <v>2.4</v>
      </c>
      <c r="AS21" s="204">
        <f>AP21*AS9</f>
        <v>1.2</v>
      </c>
      <c r="AT21" s="109">
        <v>5.2</v>
      </c>
      <c r="AU21" s="153">
        <f>AP21*AU9</f>
        <v>2.4</v>
      </c>
      <c r="AV21" s="109">
        <v>6.4</v>
      </c>
      <c r="AW21" s="153">
        <f>AT21*AW9</f>
        <v>3.12</v>
      </c>
      <c r="AX21" s="109">
        <v>8</v>
      </c>
    </row>
    <row r="22" spans="1:50" s="50" customFormat="1" ht="18.75" customHeight="1" x14ac:dyDescent="0.35">
      <c r="A22" s="378">
        <f t="shared" si="4"/>
        <v>13</v>
      </c>
      <c r="B22" s="622" t="s">
        <v>684</v>
      </c>
      <c r="C22" s="52">
        <v>2011</v>
      </c>
      <c r="D22" s="654" t="s">
        <v>24</v>
      </c>
      <c r="E22" s="519">
        <f t="shared" si="0"/>
        <v>22.8</v>
      </c>
      <c r="F22" s="569">
        <f t="shared" si="1"/>
        <v>83.666666666666671</v>
      </c>
      <c r="G22" s="570">
        <f t="shared" si="2"/>
        <v>6</v>
      </c>
      <c r="H22" s="129">
        <v>166</v>
      </c>
      <c r="I22" s="192">
        <v>12.8</v>
      </c>
      <c r="J22" s="108"/>
      <c r="K22" s="338"/>
      <c r="L22" s="108">
        <v>257</v>
      </c>
      <c r="M22" s="124">
        <v>0</v>
      </c>
      <c r="N22" s="108">
        <v>79</v>
      </c>
      <c r="O22" s="211">
        <v>10</v>
      </c>
      <c r="P22" s="108"/>
      <c r="Q22" s="211"/>
      <c r="R22" s="108"/>
      <c r="S22" s="124"/>
      <c r="T22" s="108"/>
      <c r="U22" s="124"/>
      <c r="V22" s="108"/>
      <c r="W22" s="124"/>
      <c r="X22" s="108"/>
      <c r="Y22" s="124"/>
      <c r="Z22" s="108"/>
      <c r="AA22" s="124"/>
      <c r="AB22" s="108"/>
      <c r="AC22" s="124"/>
      <c r="AD22" s="108"/>
      <c r="AE22" s="124"/>
      <c r="AF22" s="108"/>
      <c r="AG22" s="124"/>
      <c r="AH22" s="108"/>
      <c r="AI22" s="124"/>
      <c r="AJ22" s="108"/>
      <c r="AK22" s="124"/>
      <c r="AL22" s="108"/>
      <c r="AM22" s="124"/>
      <c r="AN22" s="378">
        <f t="shared" si="5"/>
        <v>13</v>
      </c>
      <c r="AO22" s="229">
        <v>13</v>
      </c>
      <c r="AP22" s="211">
        <v>3</v>
      </c>
      <c r="AQ22" s="323">
        <f>AP22*AQ9</f>
        <v>-1.2000000000000002</v>
      </c>
      <c r="AR22" s="109">
        <f t="shared" si="3"/>
        <v>1.7999999999999998</v>
      </c>
      <c r="AS22" s="204">
        <f>AP22*AS9</f>
        <v>0.89999999999999991</v>
      </c>
      <c r="AT22" s="109">
        <v>3.9</v>
      </c>
      <c r="AU22" s="153">
        <f>AP22*AU9</f>
        <v>1.7999999999999998</v>
      </c>
      <c r="AV22" s="109">
        <v>4.8</v>
      </c>
      <c r="AW22" s="153">
        <f>AT22*AW9</f>
        <v>2.34</v>
      </c>
      <c r="AX22" s="109">
        <v>6</v>
      </c>
    </row>
    <row r="23" spans="1:50" s="50" customFormat="1" ht="20.25" customHeight="1" x14ac:dyDescent="0.35">
      <c r="A23" s="378">
        <f t="shared" si="4"/>
        <v>14</v>
      </c>
      <c r="B23" s="622" t="s">
        <v>697</v>
      </c>
      <c r="C23" s="52">
        <v>2011</v>
      </c>
      <c r="D23" s="224" t="s">
        <v>17</v>
      </c>
      <c r="E23" s="519">
        <f t="shared" si="0"/>
        <v>22.6</v>
      </c>
      <c r="F23" s="569">
        <f t="shared" si="1"/>
        <v>85.571428571428569</v>
      </c>
      <c r="G23" s="570">
        <f t="shared" si="2"/>
        <v>7</v>
      </c>
      <c r="H23" s="534">
        <v>176</v>
      </c>
      <c r="I23" s="192">
        <v>1.6</v>
      </c>
      <c r="J23" s="108">
        <v>87</v>
      </c>
      <c r="K23" s="338">
        <v>0</v>
      </c>
      <c r="L23" s="126">
        <v>251</v>
      </c>
      <c r="M23" s="109">
        <v>6</v>
      </c>
      <c r="N23" s="126"/>
      <c r="O23" s="338"/>
      <c r="P23" s="126">
        <v>85</v>
      </c>
      <c r="Q23" s="211">
        <v>15</v>
      </c>
      <c r="R23" s="108"/>
      <c r="S23" s="124"/>
      <c r="T23" s="108"/>
      <c r="U23" s="124"/>
      <c r="V23" s="108"/>
      <c r="W23" s="124"/>
      <c r="X23" s="108"/>
      <c r="Y23" s="124"/>
      <c r="Z23" s="108"/>
      <c r="AA23" s="124"/>
      <c r="AB23" s="108"/>
      <c r="AC23" s="124"/>
      <c r="AD23" s="108"/>
      <c r="AE23" s="124"/>
      <c r="AF23" s="108"/>
      <c r="AG23" s="124"/>
      <c r="AH23" s="108"/>
      <c r="AI23" s="124"/>
      <c r="AJ23" s="108"/>
      <c r="AK23" s="124"/>
      <c r="AL23" s="108"/>
      <c r="AM23" s="124"/>
      <c r="AN23" s="378">
        <f t="shared" si="5"/>
        <v>14</v>
      </c>
      <c r="AO23" s="596">
        <v>14</v>
      </c>
      <c r="AP23" s="211">
        <v>2</v>
      </c>
      <c r="AQ23" s="323">
        <f>AP23*AQ9</f>
        <v>-0.8</v>
      </c>
      <c r="AR23" s="109">
        <f t="shared" si="3"/>
        <v>1.2</v>
      </c>
      <c r="AS23" s="204">
        <f>AP23*AS9</f>
        <v>0.6</v>
      </c>
      <c r="AT23" s="109">
        <v>2.6</v>
      </c>
      <c r="AU23" s="153">
        <f>AP23*AU9</f>
        <v>1.2</v>
      </c>
      <c r="AV23" s="109">
        <v>3.2</v>
      </c>
      <c r="AW23" s="153">
        <f>AT23*AW9</f>
        <v>1.56</v>
      </c>
      <c r="AX23" s="109">
        <v>4</v>
      </c>
    </row>
    <row r="24" spans="1:50" s="50" customFormat="1" ht="20.25" customHeight="1" x14ac:dyDescent="0.35">
      <c r="A24" s="378">
        <f t="shared" si="4"/>
        <v>15</v>
      </c>
      <c r="B24" s="622" t="s">
        <v>690</v>
      </c>
      <c r="C24" s="52">
        <v>2012</v>
      </c>
      <c r="D24" s="334" t="s">
        <v>61</v>
      </c>
      <c r="E24" s="519">
        <f t="shared" si="0"/>
        <v>22.6</v>
      </c>
      <c r="F24" s="569">
        <f t="shared" si="1"/>
        <v>86.125</v>
      </c>
      <c r="G24" s="570">
        <f t="shared" si="2"/>
        <v>8</v>
      </c>
      <c r="H24" s="114">
        <v>176</v>
      </c>
      <c r="I24" s="192">
        <v>1.6</v>
      </c>
      <c r="J24" s="108">
        <v>80</v>
      </c>
      <c r="K24" s="211">
        <v>11</v>
      </c>
      <c r="L24" s="108">
        <v>256</v>
      </c>
      <c r="M24" s="130">
        <v>2</v>
      </c>
      <c r="N24" s="108">
        <v>88</v>
      </c>
      <c r="O24" s="656">
        <v>1</v>
      </c>
      <c r="P24" s="108">
        <v>89</v>
      </c>
      <c r="Q24" s="211">
        <v>7</v>
      </c>
      <c r="R24" s="108"/>
      <c r="S24" s="124"/>
      <c r="T24" s="108"/>
      <c r="U24" s="124"/>
      <c r="V24" s="108"/>
      <c r="W24" s="124"/>
      <c r="X24" s="108"/>
      <c r="Y24" s="124"/>
      <c r="Z24" s="108"/>
      <c r="AA24" s="124"/>
      <c r="AB24" s="108"/>
      <c r="AC24" s="124"/>
      <c r="AD24" s="108"/>
      <c r="AE24" s="124"/>
      <c r="AF24" s="108"/>
      <c r="AG24" s="124"/>
      <c r="AH24" s="108"/>
      <c r="AI24" s="124"/>
      <c r="AJ24" s="108"/>
      <c r="AK24" s="124"/>
      <c r="AL24" s="108"/>
      <c r="AM24" s="124"/>
      <c r="AN24" s="378">
        <f t="shared" si="5"/>
        <v>15</v>
      </c>
      <c r="AO24" s="229">
        <v>15</v>
      </c>
      <c r="AP24" s="211">
        <v>1</v>
      </c>
      <c r="AQ24" s="323">
        <f>AP24*AQ9</f>
        <v>-0.4</v>
      </c>
      <c r="AR24" s="130">
        <f t="shared" si="3"/>
        <v>0.6</v>
      </c>
      <c r="AS24" s="204">
        <f>AP24*AS9</f>
        <v>0.3</v>
      </c>
      <c r="AT24" s="130">
        <v>1.3</v>
      </c>
      <c r="AU24" s="153">
        <f>AP24*AU9</f>
        <v>0.6</v>
      </c>
      <c r="AV24" s="130">
        <v>1.6</v>
      </c>
      <c r="AW24" s="153">
        <f>AT24*AW9</f>
        <v>0.78</v>
      </c>
      <c r="AX24" s="130">
        <v>2</v>
      </c>
    </row>
    <row r="25" spans="1:50" s="50" customFormat="1" ht="20.25" customHeight="1" thickBot="1" x14ac:dyDescent="0.4">
      <c r="A25" s="378">
        <f t="shared" si="4"/>
        <v>16</v>
      </c>
      <c r="B25" s="622" t="s">
        <v>687</v>
      </c>
      <c r="C25" s="52">
        <v>2012</v>
      </c>
      <c r="D25" s="352" t="s">
        <v>7</v>
      </c>
      <c r="E25" s="519">
        <f t="shared" si="0"/>
        <v>12</v>
      </c>
      <c r="F25" s="569">
        <f t="shared" si="1"/>
        <v>89.142857142857139</v>
      </c>
      <c r="G25" s="570">
        <f t="shared" si="2"/>
        <v>7</v>
      </c>
      <c r="H25" s="114">
        <v>195</v>
      </c>
      <c r="I25" s="192">
        <v>0</v>
      </c>
      <c r="J25" s="108">
        <v>82</v>
      </c>
      <c r="K25" s="124">
        <v>7</v>
      </c>
      <c r="L25" s="108">
        <v>262</v>
      </c>
      <c r="M25" s="124">
        <v>0</v>
      </c>
      <c r="N25" s="108">
        <v>85</v>
      </c>
      <c r="O25" s="124">
        <v>5</v>
      </c>
      <c r="P25" s="108"/>
      <c r="Q25" s="124"/>
      <c r="R25" s="108"/>
      <c r="S25" s="124"/>
      <c r="T25" s="108"/>
      <c r="U25" s="124"/>
      <c r="V25" s="108"/>
      <c r="W25" s="124"/>
      <c r="X25" s="108"/>
      <c r="Y25" s="124"/>
      <c r="Z25" s="108"/>
      <c r="AA25" s="124"/>
      <c r="AB25" s="108"/>
      <c r="AC25" s="124"/>
      <c r="AD25" s="108"/>
      <c r="AE25" s="124"/>
      <c r="AF25" s="108"/>
      <c r="AG25" s="124"/>
      <c r="AH25" s="108"/>
      <c r="AI25" s="124"/>
      <c r="AJ25" s="108"/>
      <c r="AK25" s="124"/>
      <c r="AL25" s="108"/>
      <c r="AM25" s="124"/>
      <c r="AN25" s="378">
        <f t="shared" si="5"/>
        <v>16</v>
      </c>
      <c r="AO25" s="231"/>
      <c r="AP25" s="232">
        <f>SUM(AP10:AP24)</f>
        <v>371</v>
      </c>
      <c r="AQ25" s="303"/>
      <c r="AR25" s="302">
        <f>SUM(AR10:AR24)</f>
        <v>222.6</v>
      </c>
      <c r="AS25" s="301"/>
      <c r="AT25" s="302">
        <f>SUM(AT10:AT24)</f>
        <v>482.3</v>
      </c>
      <c r="AU25" s="303"/>
      <c r="AV25" s="302">
        <f>SUM(AV10:AV24)</f>
        <v>593.6</v>
      </c>
      <c r="AW25" s="575"/>
      <c r="AX25" s="304">
        <f>SUM(AX10:AX24)</f>
        <v>742</v>
      </c>
    </row>
    <row r="26" spans="1:50" s="50" customFormat="1" ht="20.25" customHeight="1" x14ac:dyDescent="0.35">
      <c r="A26" s="378">
        <f t="shared" si="4"/>
        <v>17</v>
      </c>
      <c r="B26" s="622" t="s">
        <v>685</v>
      </c>
      <c r="C26" s="52">
        <v>2011</v>
      </c>
      <c r="D26" s="250" t="s">
        <v>33</v>
      </c>
      <c r="E26" s="519">
        <f t="shared" si="0"/>
        <v>12</v>
      </c>
      <c r="F26" s="569">
        <f t="shared" si="1"/>
        <v>86.166666666666671</v>
      </c>
      <c r="G26" s="570">
        <f t="shared" si="2"/>
        <v>6</v>
      </c>
      <c r="H26" s="114">
        <v>181</v>
      </c>
      <c r="I26" s="192">
        <v>0</v>
      </c>
      <c r="J26" s="108"/>
      <c r="K26" s="124"/>
      <c r="L26" s="125">
        <v>255</v>
      </c>
      <c r="M26" s="109">
        <v>4</v>
      </c>
      <c r="N26" s="125">
        <v>81</v>
      </c>
      <c r="O26" s="124">
        <v>8</v>
      </c>
      <c r="P26" s="108"/>
      <c r="Q26" s="124"/>
      <c r="R26" s="108"/>
      <c r="S26" s="124"/>
      <c r="T26" s="108"/>
      <c r="U26" s="124"/>
      <c r="V26" s="108"/>
      <c r="W26" s="124"/>
      <c r="X26" s="108"/>
      <c r="Y26" s="124"/>
      <c r="Z26" s="108"/>
      <c r="AA26" s="124"/>
      <c r="AB26" s="108"/>
      <c r="AC26" s="124"/>
      <c r="AD26" s="108"/>
      <c r="AE26" s="124"/>
      <c r="AF26" s="108"/>
      <c r="AG26" s="124"/>
      <c r="AH26" s="108"/>
      <c r="AI26" s="124"/>
      <c r="AJ26" s="108"/>
      <c r="AK26" s="124"/>
      <c r="AL26" s="108"/>
      <c r="AM26" s="124"/>
      <c r="AN26" s="378">
        <f t="shared" si="5"/>
        <v>17</v>
      </c>
      <c r="AO26" s="154"/>
      <c r="AP26" s="17"/>
      <c r="AQ26" s="17"/>
      <c r="AR26" s="17"/>
      <c r="AS26" s="17"/>
    </row>
    <row r="27" spans="1:50" s="50" customFormat="1" ht="20.25" customHeight="1" x14ac:dyDescent="0.35">
      <c r="A27" s="378">
        <f t="shared" si="4"/>
        <v>18</v>
      </c>
      <c r="B27" s="622" t="s">
        <v>688</v>
      </c>
      <c r="C27" s="52">
        <v>2011</v>
      </c>
      <c r="D27" s="209" t="s">
        <v>60</v>
      </c>
      <c r="E27" s="519">
        <f t="shared" si="0"/>
        <v>7.8</v>
      </c>
      <c r="F27" s="569">
        <f t="shared" si="1"/>
        <v>86.714285714285708</v>
      </c>
      <c r="G27" s="570">
        <f t="shared" si="2"/>
        <v>7</v>
      </c>
      <c r="H27" s="114">
        <v>174</v>
      </c>
      <c r="I27" s="192">
        <v>4.8</v>
      </c>
      <c r="J27" s="108">
        <v>89</v>
      </c>
      <c r="K27" s="109">
        <v>0</v>
      </c>
      <c r="L27" s="108">
        <v>258</v>
      </c>
      <c r="M27" s="124">
        <v>0</v>
      </c>
      <c r="N27" s="108">
        <v>86</v>
      </c>
      <c r="O27" s="124">
        <v>3</v>
      </c>
      <c r="P27" s="108"/>
      <c r="Q27" s="124"/>
      <c r="R27" s="126"/>
      <c r="S27" s="124"/>
      <c r="T27" s="126"/>
      <c r="U27" s="124"/>
      <c r="V27" s="126"/>
      <c r="W27" s="124"/>
      <c r="X27" s="126"/>
      <c r="Y27" s="124"/>
      <c r="Z27" s="126"/>
      <c r="AA27" s="124"/>
      <c r="AB27" s="126"/>
      <c r="AC27" s="124"/>
      <c r="AD27" s="126"/>
      <c r="AE27" s="124"/>
      <c r="AF27" s="126"/>
      <c r="AG27" s="124"/>
      <c r="AH27" s="126"/>
      <c r="AI27" s="124"/>
      <c r="AJ27" s="126"/>
      <c r="AK27" s="124"/>
      <c r="AL27" s="126"/>
      <c r="AM27" s="124"/>
      <c r="AN27" s="378">
        <f t="shared" si="5"/>
        <v>18</v>
      </c>
      <c r="AO27" s="154"/>
      <c r="AP27" s="17"/>
      <c r="AQ27" s="17"/>
      <c r="AR27" s="17"/>
      <c r="AS27" s="17"/>
    </row>
    <row r="28" spans="1:50" s="50" customFormat="1" ht="20.25" customHeight="1" x14ac:dyDescent="0.35">
      <c r="A28" s="378">
        <f t="shared" si="4"/>
        <v>19</v>
      </c>
      <c r="B28" s="134" t="s">
        <v>734</v>
      </c>
      <c r="C28" s="62"/>
      <c r="D28" s="680" t="s">
        <v>77</v>
      </c>
      <c r="E28" s="519">
        <f t="shared" si="0"/>
        <v>7</v>
      </c>
      <c r="F28" s="569">
        <f t="shared" si="1"/>
        <v>89</v>
      </c>
      <c r="G28" s="570">
        <f>COUNT(H28,J28,L28,N28,P28,R28,T28,V28,X28,Z28,AB28,AD28,AF28,AH28,AJ28,AL28)</f>
        <v>1</v>
      </c>
      <c r="H28" s="534"/>
      <c r="I28" s="192"/>
      <c r="J28" s="125"/>
      <c r="K28" s="109"/>
      <c r="L28" s="125"/>
      <c r="M28" s="109"/>
      <c r="N28" s="125"/>
      <c r="O28" s="109"/>
      <c r="P28" s="125">
        <v>89</v>
      </c>
      <c r="Q28" s="124">
        <v>7</v>
      </c>
      <c r="R28" s="108"/>
      <c r="S28" s="124"/>
      <c r="T28" s="108"/>
      <c r="U28" s="124"/>
      <c r="V28" s="108"/>
      <c r="W28" s="124"/>
      <c r="X28" s="108"/>
      <c r="Y28" s="124"/>
      <c r="Z28" s="108"/>
      <c r="AA28" s="124"/>
      <c r="AB28" s="108"/>
      <c r="AC28" s="124"/>
      <c r="AD28" s="108"/>
      <c r="AE28" s="124"/>
      <c r="AF28" s="108"/>
      <c r="AG28" s="124"/>
      <c r="AH28" s="108"/>
      <c r="AI28" s="124"/>
      <c r="AJ28" s="108"/>
      <c r="AK28" s="124"/>
      <c r="AL28" s="108"/>
      <c r="AM28" s="124"/>
      <c r="AN28" s="378">
        <f t="shared" si="5"/>
        <v>19</v>
      </c>
      <c r="AO28" s="154"/>
      <c r="AP28" s="17"/>
      <c r="AQ28" s="17"/>
      <c r="AR28" s="17"/>
      <c r="AS28" s="17"/>
    </row>
    <row r="29" spans="1:50" ht="20" customHeight="1" x14ac:dyDescent="0.35">
      <c r="A29" s="378">
        <f t="shared" si="4"/>
        <v>20</v>
      </c>
      <c r="B29" s="622" t="s">
        <v>686</v>
      </c>
      <c r="C29" s="52">
        <v>2012</v>
      </c>
      <c r="D29" s="539" t="s">
        <v>106</v>
      </c>
      <c r="E29" s="519">
        <f t="shared" si="0"/>
        <v>5</v>
      </c>
      <c r="F29" s="569">
        <f>(H29+J29+L29+N29+P29+R29+T29+V29+X29+Z29+AB29+AD29+AF29+AH29+AJ29+AL29)/G29</f>
        <v>87</v>
      </c>
      <c r="G29" s="570">
        <f>COUNT(H29,J29,L29,N29,P29,R29,T29,V29,X29,Z29,AB29,AD29,AF29,AH29,AJ29,AL29)</f>
        <v>2</v>
      </c>
      <c r="H29" s="534"/>
      <c r="I29" s="192"/>
      <c r="J29" s="125">
        <v>89</v>
      </c>
      <c r="K29" s="109">
        <v>0</v>
      </c>
      <c r="L29" s="125"/>
      <c r="M29" s="124"/>
      <c r="N29" s="125">
        <v>85</v>
      </c>
      <c r="O29" s="124">
        <v>5</v>
      </c>
      <c r="P29" s="108"/>
      <c r="Q29" s="124"/>
      <c r="R29" s="108"/>
      <c r="S29" s="124"/>
      <c r="T29" s="108"/>
      <c r="U29" s="124"/>
      <c r="V29" s="108"/>
      <c r="W29" s="124"/>
      <c r="X29" s="108"/>
      <c r="Y29" s="124"/>
      <c r="Z29" s="108"/>
      <c r="AA29" s="124"/>
      <c r="AB29" s="108"/>
      <c r="AC29" s="124"/>
      <c r="AD29" s="108"/>
      <c r="AE29" s="124"/>
      <c r="AF29" s="108"/>
      <c r="AG29" s="124"/>
      <c r="AH29" s="108"/>
      <c r="AI29" s="124"/>
      <c r="AJ29" s="108"/>
      <c r="AK29" s="124"/>
      <c r="AL29" s="108"/>
      <c r="AM29" s="124"/>
      <c r="AN29" s="378">
        <f t="shared" si="5"/>
        <v>20</v>
      </c>
    </row>
    <row r="30" spans="1:50" ht="20" customHeight="1" x14ac:dyDescent="0.35">
      <c r="A30" s="378">
        <f t="shared" si="4"/>
        <v>21</v>
      </c>
      <c r="B30" s="622" t="s">
        <v>702</v>
      </c>
      <c r="C30" s="52">
        <v>2012</v>
      </c>
      <c r="D30" s="416" t="s">
        <v>33</v>
      </c>
      <c r="E30" s="519">
        <f t="shared" si="0"/>
        <v>2</v>
      </c>
      <c r="F30" s="569">
        <f>(H30+J30+L30+N30+P30+R30+T30+V30+X30+Z30+AB30+AD30+AF30+AH30+AJ30+AL30)/G30</f>
        <v>88</v>
      </c>
      <c r="G30" s="570">
        <f>COUNT(H30,J30,L30,N30,P30,R30,T30,V30,X30,Z30,AB30,AD30,AF30,AH30,AJ30,AL30)+1</f>
        <v>3</v>
      </c>
      <c r="H30" s="114">
        <v>179</v>
      </c>
      <c r="I30" s="192">
        <v>0</v>
      </c>
      <c r="J30" s="108">
        <v>85</v>
      </c>
      <c r="K30" s="124">
        <v>2</v>
      </c>
      <c r="L30" s="108"/>
      <c r="M30" s="124"/>
      <c r="N30" s="108"/>
      <c r="O30" s="124"/>
      <c r="P30" s="108"/>
      <c r="Q30" s="124"/>
      <c r="R30" s="125"/>
      <c r="S30" s="124"/>
      <c r="T30" s="125"/>
      <c r="U30" s="124"/>
      <c r="V30" s="125"/>
      <c r="W30" s="124"/>
      <c r="X30" s="125"/>
      <c r="Y30" s="124"/>
      <c r="Z30" s="125"/>
      <c r="AA30" s="124"/>
      <c r="AB30" s="125"/>
      <c r="AC30" s="124"/>
      <c r="AD30" s="125"/>
      <c r="AE30" s="124"/>
      <c r="AF30" s="125"/>
      <c r="AG30" s="124"/>
      <c r="AH30" s="125"/>
      <c r="AI30" s="124"/>
      <c r="AJ30" s="125"/>
      <c r="AK30" s="124"/>
      <c r="AL30" s="125"/>
      <c r="AM30" s="124"/>
      <c r="AN30" s="378">
        <f t="shared" si="5"/>
        <v>21</v>
      </c>
    </row>
    <row r="31" spans="1:50" ht="20" customHeight="1" x14ac:dyDescent="0.35">
      <c r="A31" s="378">
        <f t="shared" si="4"/>
        <v>22</v>
      </c>
      <c r="B31" s="622" t="s">
        <v>705</v>
      </c>
      <c r="C31" s="52">
        <v>2011</v>
      </c>
      <c r="D31" s="342" t="s">
        <v>449</v>
      </c>
      <c r="E31" s="519">
        <f t="shared" si="0"/>
        <v>1.6</v>
      </c>
      <c r="F31" s="569">
        <f>(H31+J31+L31+N31+P31+R31+T31+V31+X31+Z31+AB31+AD31+AF31+AH31+AJ31+AL31)/G31</f>
        <v>88.666666666666671</v>
      </c>
      <c r="G31" s="570">
        <f>COUNT(H31,J31,L31,N31,P31,R31,T31,V31,X31,Z31,AB31,AD31,AF31,AH31,AJ31,AL31)+1</f>
        <v>3</v>
      </c>
      <c r="H31" s="114">
        <v>176</v>
      </c>
      <c r="I31" s="192">
        <v>1.6</v>
      </c>
      <c r="J31" s="108">
        <v>90</v>
      </c>
      <c r="K31" s="109">
        <v>0</v>
      </c>
      <c r="L31" s="108"/>
      <c r="M31" s="124"/>
      <c r="N31" s="108"/>
      <c r="O31" s="124"/>
      <c r="P31" s="125"/>
      <c r="Q31" s="124"/>
      <c r="R31" s="126"/>
      <c r="S31" s="109"/>
      <c r="T31" s="126"/>
      <c r="U31" s="109"/>
      <c r="V31" s="126"/>
      <c r="W31" s="109"/>
      <c r="X31" s="126"/>
      <c r="Y31" s="109"/>
      <c r="Z31" s="126"/>
      <c r="AA31" s="109"/>
      <c r="AB31" s="126"/>
      <c r="AC31" s="109"/>
      <c r="AD31" s="126"/>
      <c r="AE31" s="109"/>
      <c r="AF31" s="126"/>
      <c r="AG31" s="109"/>
      <c r="AH31" s="126"/>
      <c r="AI31" s="109"/>
      <c r="AJ31" s="126"/>
      <c r="AK31" s="109"/>
      <c r="AL31" s="126"/>
      <c r="AM31" s="109"/>
      <c r="AN31" s="378">
        <f t="shared" si="5"/>
        <v>22</v>
      </c>
    </row>
    <row r="32" spans="1:50" s="17" customFormat="1" ht="20" customHeight="1" x14ac:dyDescent="0.35">
      <c r="A32" s="378">
        <f t="shared" si="4"/>
        <v>23</v>
      </c>
      <c r="B32" s="622" t="s">
        <v>695</v>
      </c>
      <c r="C32" s="52">
        <v>2012</v>
      </c>
      <c r="D32" s="494" t="s">
        <v>32</v>
      </c>
      <c r="E32" s="519">
        <f t="shared" si="0"/>
        <v>1</v>
      </c>
      <c r="F32" s="569">
        <f>(H32+J32+L32+N32+P32+R32+T32+V32+X32+Z32+AB32+AD32+AF32+AH32+AJ32+AL32)/G32</f>
        <v>101.4</v>
      </c>
      <c r="G32" s="570">
        <f>COUNT(H32,J32,L32,N32,P32,R32,T32,V32,X32,Z32,AB32,AD32,AF32,AH32,AJ32,AL32)+1</f>
        <v>5</v>
      </c>
      <c r="H32" s="534">
        <v>198</v>
      </c>
      <c r="I32" s="192">
        <v>0</v>
      </c>
      <c r="J32" s="108">
        <v>100</v>
      </c>
      <c r="K32" s="109">
        <v>0</v>
      </c>
      <c r="L32" s="108"/>
      <c r="M32" s="109"/>
      <c r="N32" s="108">
        <v>110</v>
      </c>
      <c r="O32" s="109">
        <v>0</v>
      </c>
      <c r="P32" s="125">
        <v>99</v>
      </c>
      <c r="Q32" s="124">
        <v>1</v>
      </c>
      <c r="R32" s="125"/>
      <c r="S32" s="109"/>
      <c r="T32" s="125"/>
      <c r="U32" s="109"/>
      <c r="V32" s="125"/>
      <c r="W32" s="109"/>
      <c r="X32" s="125"/>
      <c r="Y32" s="109"/>
      <c r="Z32" s="125"/>
      <c r="AA32" s="109"/>
      <c r="AB32" s="125"/>
      <c r="AC32" s="109"/>
      <c r="AD32" s="125"/>
      <c r="AE32" s="109"/>
      <c r="AF32" s="125"/>
      <c r="AG32" s="109"/>
      <c r="AH32" s="125"/>
      <c r="AI32" s="109"/>
      <c r="AJ32" s="125"/>
      <c r="AK32" s="109"/>
      <c r="AL32" s="125"/>
      <c r="AM32" s="109"/>
      <c r="AN32" s="378">
        <f t="shared" si="5"/>
        <v>23</v>
      </c>
    </row>
    <row r="33" spans="1:49" s="17" customFormat="1" ht="20" customHeight="1" x14ac:dyDescent="0.35">
      <c r="A33" s="378">
        <f t="shared" si="4"/>
        <v>24</v>
      </c>
      <c r="B33" s="134" t="s">
        <v>696</v>
      </c>
      <c r="C33" s="62">
        <v>2011</v>
      </c>
      <c r="D33" s="623" t="s">
        <v>584</v>
      </c>
      <c r="E33" s="519">
        <f t="shared" si="0"/>
        <v>0</v>
      </c>
      <c r="F33" s="569">
        <f t="shared" ref="F33:F34" si="6">(H33+J33+L33+N33+P33+R33+T33+V33+X33+Z33+AB33+AD33+AF33+AH33+AJ33+AL33)/G33</f>
        <v>124</v>
      </c>
      <c r="G33" s="570">
        <f t="shared" ref="G33:G38" si="7">COUNT(H33,J33,L33,N33,P33,R33,T33,V33,X33,Z33,AB33,AD33,AF33,AH33,AJ33,AL33)</f>
        <v>2</v>
      </c>
      <c r="H33" s="534"/>
      <c r="I33" s="192"/>
      <c r="J33" s="125"/>
      <c r="K33" s="109"/>
      <c r="L33" s="125"/>
      <c r="M33" s="109"/>
      <c r="N33" s="125">
        <v>129</v>
      </c>
      <c r="O33" s="109">
        <v>0</v>
      </c>
      <c r="P33" s="125">
        <v>119</v>
      </c>
      <c r="Q33" s="124">
        <v>0</v>
      </c>
      <c r="R33" s="108"/>
      <c r="S33" s="109"/>
      <c r="T33" s="108"/>
      <c r="U33" s="109"/>
      <c r="V33" s="108"/>
      <c r="W33" s="109"/>
      <c r="X33" s="108"/>
      <c r="Y33" s="109"/>
      <c r="Z33" s="108"/>
      <c r="AA33" s="109"/>
      <c r="AB33" s="108"/>
      <c r="AC33" s="109"/>
      <c r="AD33" s="108"/>
      <c r="AE33" s="109"/>
      <c r="AF33" s="108"/>
      <c r="AG33" s="109"/>
      <c r="AH33" s="108"/>
      <c r="AI33" s="109"/>
      <c r="AJ33" s="108"/>
      <c r="AK33" s="109"/>
      <c r="AL33" s="108"/>
      <c r="AM33" s="109"/>
      <c r="AN33" s="378">
        <f t="shared" si="5"/>
        <v>24</v>
      </c>
    </row>
    <row r="34" spans="1:49" s="17" customFormat="1" ht="20" customHeight="1" x14ac:dyDescent="0.35">
      <c r="A34" s="378">
        <f t="shared" ref="A34:A82" si="8">A33+1</f>
        <v>25</v>
      </c>
      <c r="B34" s="698" t="s">
        <v>701</v>
      </c>
      <c r="C34" s="62">
        <v>2012</v>
      </c>
      <c r="D34" s="539" t="s">
        <v>18</v>
      </c>
      <c r="E34" s="519">
        <f t="shared" si="0"/>
        <v>0</v>
      </c>
      <c r="F34" s="569">
        <f t="shared" si="6"/>
        <v>123</v>
      </c>
      <c r="G34" s="570">
        <f t="shared" si="7"/>
        <v>2</v>
      </c>
      <c r="H34" s="534"/>
      <c r="I34" s="192"/>
      <c r="J34" s="125">
        <v>118</v>
      </c>
      <c r="K34" s="109">
        <v>0</v>
      </c>
      <c r="L34" s="108"/>
      <c r="M34" s="109"/>
      <c r="N34" s="108"/>
      <c r="O34" s="109"/>
      <c r="P34" s="125">
        <v>128</v>
      </c>
      <c r="Q34" s="109">
        <v>0</v>
      </c>
      <c r="R34" s="108"/>
      <c r="S34" s="109"/>
      <c r="T34" s="108"/>
      <c r="U34" s="109"/>
      <c r="V34" s="108"/>
      <c r="W34" s="109"/>
      <c r="X34" s="108"/>
      <c r="Y34" s="109"/>
      <c r="Z34" s="108"/>
      <c r="AA34" s="109"/>
      <c r="AB34" s="108"/>
      <c r="AC34" s="109"/>
      <c r="AD34" s="108"/>
      <c r="AE34" s="109"/>
      <c r="AF34" s="108"/>
      <c r="AG34" s="109"/>
      <c r="AH34" s="108"/>
      <c r="AI34" s="109"/>
      <c r="AJ34" s="108"/>
      <c r="AK34" s="109"/>
      <c r="AL34" s="108"/>
      <c r="AM34" s="109"/>
      <c r="AN34" s="378">
        <f t="shared" ref="AN34:AN82" si="9">AN33+1</f>
        <v>25</v>
      </c>
    </row>
    <row r="35" spans="1:49" s="17" customFormat="1" ht="20" customHeight="1" x14ac:dyDescent="0.35">
      <c r="A35" s="378">
        <f t="shared" si="8"/>
        <v>26</v>
      </c>
      <c r="B35" s="134" t="s">
        <v>694</v>
      </c>
      <c r="C35" s="62">
        <v>2011</v>
      </c>
      <c r="D35" s="623" t="s">
        <v>448</v>
      </c>
      <c r="E35" s="519">
        <f t="shared" si="0"/>
        <v>0</v>
      </c>
      <c r="F35" s="569">
        <f>(H35+J35+L35+N35+P35+R35+T35+V35+X35+Z35+AB35+AD35+AF35+AH35+AJ35+AL35)/G35</f>
        <v>94</v>
      </c>
      <c r="G35" s="570">
        <f t="shared" si="7"/>
        <v>1</v>
      </c>
      <c r="H35" s="534"/>
      <c r="I35" s="192"/>
      <c r="J35" s="125"/>
      <c r="K35" s="109"/>
      <c r="L35" s="125"/>
      <c r="M35" s="109"/>
      <c r="N35" s="125">
        <v>94</v>
      </c>
      <c r="O35" s="109">
        <v>0</v>
      </c>
      <c r="P35" s="108"/>
      <c r="Q35" s="109"/>
      <c r="R35" s="125"/>
      <c r="S35" s="109"/>
      <c r="T35" s="125"/>
      <c r="U35" s="109"/>
      <c r="V35" s="125"/>
      <c r="W35" s="109"/>
      <c r="X35" s="125"/>
      <c r="Y35" s="109"/>
      <c r="Z35" s="125"/>
      <c r="AA35" s="109"/>
      <c r="AB35" s="125"/>
      <c r="AC35" s="109"/>
      <c r="AD35" s="125"/>
      <c r="AE35" s="109"/>
      <c r="AF35" s="125"/>
      <c r="AG35" s="109"/>
      <c r="AH35" s="125"/>
      <c r="AI35" s="109"/>
      <c r="AJ35" s="125"/>
      <c r="AK35" s="109"/>
      <c r="AL35" s="125"/>
      <c r="AM35" s="109"/>
      <c r="AN35" s="378">
        <f t="shared" si="9"/>
        <v>26</v>
      </c>
    </row>
    <row r="36" spans="1:49" s="17" customFormat="1" ht="20" customHeight="1" x14ac:dyDescent="0.35">
      <c r="A36" s="378">
        <f t="shared" si="8"/>
        <v>27</v>
      </c>
      <c r="B36" s="684" t="s">
        <v>520</v>
      </c>
      <c r="C36" s="52">
        <v>2012</v>
      </c>
      <c r="D36" s="419" t="s">
        <v>545</v>
      </c>
      <c r="E36" s="519">
        <f t="shared" si="0"/>
        <v>0</v>
      </c>
      <c r="F36" s="569">
        <f>(H36+J36+L36+N36+P36+R36+T36+V36+X36+Z36+AB36+AD36+AF36+AH36+AJ36+AL36)/G36</f>
        <v>100.5</v>
      </c>
      <c r="G36" s="570">
        <f t="shared" si="7"/>
        <v>2</v>
      </c>
      <c r="H36" s="114"/>
      <c r="I36" s="192"/>
      <c r="J36" s="125">
        <v>95</v>
      </c>
      <c r="K36" s="109">
        <v>0</v>
      </c>
      <c r="L36" s="108"/>
      <c r="M36" s="109"/>
      <c r="N36" s="108">
        <v>106</v>
      </c>
      <c r="O36" s="109">
        <v>0</v>
      </c>
      <c r="P36" s="108"/>
      <c r="Q36" s="109"/>
      <c r="R36" s="125"/>
      <c r="S36" s="124"/>
      <c r="T36" s="125"/>
      <c r="U36" s="124"/>
      <c r="V36" s="125"/>
      <c r="W36" s="124"/>
      <c r="X36" s="125"/>
      <c r="Y36" s="124"/>
      <c r="Z36" s="125"/>
      <c r="AA36" s="124"/>
      <c r="AB36" s="125"/>
      <c r="AC36" s="124"/>
      <c r="AD36" s="125"/>
      <c r="AE36" s="124"/>
      <c r="AF36" s="125"/>
      <c r="AG36" s="124"/>
      <c r="AH36" s="125"/>
      <c r="AI36" s="124"/>
      <c r="AJ36" s="125"/>
      <c r="AK36" s="124"/>
      <c r="AL36" s="125"/>
      <c r="AM36" s="124"/>
      <c r="AN36" s="378">
        <f t="shared" si="9"/>
        <v>27</v>
      </c>
    </row>
    <row r="37" spans="1:49" s="17" customFormat="1" ht="20" customHeight="1" x14ac:dyDescent="0.35">
      <c r="A37" s="378">
        <f t="shared" si="8"/>
        <v>28</v>
      </c>
      <c r="B37" s="622" t="s">
        <v>692</v>
      </c>
      <c r="C37" s="52">
        <v>2012</v>
      </c>
      <c r="D37" s="539" t="s">
        <v>106</v>
      </c>
      <c r="E37" s="519">
        <f t="shared" si="0"/>
        <v>0</v>
      </c>
      <c r="F37" s="569">
        <f>(H37+J37+L37+N37+P37+R37+T37+V37+X37+Z37+AB37+AD37+AF37+AH37+AJ37+AL37)/G37</f>
        <v>94.5</v>
      </c>
      <c r="G37" s="570">
        <f t="shared" si="7"/>
        <v>2</v>
      </c>
      <c r="H37" s="534"/>
      <c r="I37" s="192"/>
      <c r="J37" s="125">
        <v>100</v>
      </c>
      <c r="K37" s="109">
        <v>0</v>
      </c>
      <c r="L37" s="108"/>
      <c r="M37" s="109"/>
      <c r="N37" s="108">
        <v>89</v>
      </c>
      <c r="O37" s="109">
        <v>0</v>
      </c>
      <c r="P37" s="126"/>
      <c r="Q37" s="109"/>
      <c r="R37" s="108"/>
      <c r="S37" s="109"/>
      <c r="T37" s="108"/>
      <c r="U37" s="109"/>
      <c r="V37" s="108"/>
      <c r="W37" s="109"/>
      <c r="X37" s="108"/>
      <c r="Y37" s="109"/>
      <c r="Z37" s="108"/>
      <c r="AA37" s="109"/>
      <c r="AB37" s="108"/>
      <c r="AC37" s="109"/>
      <c r="AD37" s="108"/>
      <c r="AE37" s="109"/>
      <c r="AF37" s="108"/>
      <c r="AG37" s="109"/>
      <c r="AH37" s="108"/>
      <c r="AI37" s="109"/>
      <c r="AJ37" s="108"/>
      <c r="AK37" s="109"/>
      <c r="AL37" s="108"/>
      <c r="AM37" s="109"/>
      <c r="AN37" s="378">
        <f t="shared" si="9"/>
        <v>28</v>
      </c>
    </row>
    <row r="38" spans="1:49" s="17" customFormat="1" ht="20" customHeight="1" x14ac:dyDescent="0.35">
      <c r="A38" s="378">
        <f t="shared" si="8"/>
        <v>29</v>
      </c>
      <c r="B38" s="134" t="s">
        <v>693</v>
      </c>
      <c r="C38" s="62">
        <v>2011</v>
      </c>
      <c r="D38" s="623" t="s">
        <v>240</v>
      </c>
      <c r="E38" s="519">
        <f t="shared" si="0"/>
        <v>0</v>
      </c>
      <c r="F38" s="569">
        <f>(H38+J38+L38+N38+P38+R38+T38+V38+X38+Z38+AB38+AD38+AF38+AH38+AJ38+AL38)/G38</f>
        <v>92</v>
      </c>
      <c r="G38" s="570">
        <f t="shared" si="7"/>
        <v>1</v>
      </c>
      <c r="H38" s="534"/>
      <c r="I38" s="192"/>
      <c r="J38" s="125"/>
      <c r="K38" s="109"/>
      <c r="L38" s="125"/>
      <c r="M38" s="109"/>
      <c r="N38" s="125">
        <v>92</v>
      </c>
      <c r="O38" s="109">
        <v>0</v>
      </c>
      <c r="P38" s="125"/>
      <c r="Q38" s="109"/>
      <c r="R38" s="108"/>
      <c r="S38" s="109"/>
      <c r="T38" s="108"/>
      <c r="U38" s="109"/>
      <c r="V38" s="108"/>
      <c r="W38" s="109"/>
      <c r="X38" s="108"/>
      <c r="Y38" s="109"/>
      <c r="Z38" s="108"/>
      <c r="AA38" s="109"/>
      <c r="AB38" s="108"/>
      <c r="AC38" s="109"/>
      <c r="AD38" s="108"/>
      <c r="AE38" s="109"/>
      <c r="AF38" s="108"/>
      <c r="AG38" s="109"/>
      <c r="AH38" s="108"/>
      <c r="AI38" s="109"/>
      <c r="AJ38" s="108"/>
      <c r="AK38" s="109"/>
      <c r="AL38" s="108"/>
      <c r="AM38" s="109"/>
      <c r="AN38" s="378">
        <f t="shared" si="9"/>
        <v>29</v>
      </c>
    </row>
    <row r="39" spans="1:49" s="17" customFormat="1" ht="20" hidden="1" customHeight="1" x14ac:dyDescent="0.35">
      <c r="A39" s="378">
        <f t="shared" si="8"/>
        <v>30</v>
      </c>
      <c r="B39" s="441" t="s">
        <v>383</v>
      </c>
      <c r="C39" s="52">
        <v>2012</v>
      </c>
      <c r="D39" s="228" t="s">
        <v>117</v>
      </c>
      <c r="E39" s="519">
        <f t="shared" si="0"/>
        <v>0</v>
      </c>
      <c r="F39" s="561"/>
      <c r="G39" s="573"/>
      <c r="H39" s="534"/>
      <c r="I39" s="192"/>
      <c r="J39" s="125"/>
      <c r="K39" s="109"/>
      <c r="L39" s="125"/>
      <c r="M39" s="109"/>
      <c r="N39" s="125" t="str">
        <f>IFERROR(VLOOKUP(B39,#REF!,2,FALSE),"")</f>
        <v/>
      </c>
      <c r="O39" s="109"/>
      <c r="P39" s="108"/>
      <c r="Q39" s="109"/>
      <c r="R39" s="125"/>
      <c r="S39" s="109"/>
      <c r="T39" s="125"/>
      <c r="U39" s="109"/>
      <c r="V39" s="125"/>
      <c r="W39" s="109"/>
      <c r="X39" s="125"/>
      <c r="Y39" s="109"/>
      <c r="Z39" s="125"/>
      <c r="AA39" s="109"/>
      <c r="AB39" s="125"/>
      <c r="AC39" s="109"/>
      <c r="AD39" s="125"/>
      <c r="AE39" s="109"/>
      <c r="AF39" s="125"/>
      <c r="AG39" s="109"/>
      <c r="AH39" s="125"/>
      <c r="AI39" s="109"/>
      <c r="AJ39" s="125"/>
      <c r="AK39" s="109"/>
      <c r="AL39" s="125"/>
      <c r="AM39" s="109"/>
      <c r="AN39" s="378">
        <f t="shared" si="9"/>
        <v>30</v>
      </c>
    </row>
    <row r="40" spans="1:49" s="17" customFormat="1" ht="20" hidden="1" customHeight="1" x14ac:dyDescent="0.35">
      <c r="A40" s="378">
        <f t="shared" si="8"/>
        <v>31</v>
      </c>
      <c r="B40" s="333" t="s">
        <v>419</v>
      </c>
      <c r="C40" s="52">
        <v>2012</v>
      </c>
      <c r="D40" s="334" t="s">
        <v>93</v>
      </c>
      <c r="E40" s="519">
        <f t="shared" si="0"/>
        <v>0</v>
      </c>
      <c r="F40" s="561"/>
      <c r="G40" s="573"/>
      <c r="H40" s="534"/>
      <c r="I40" s="192"/>
      <c r="J40" s="125"/>
      <c r="K40" s="109"/>
      <c r="L40" s="125"/>
      <c r="M40" s="109"/>
      <c r="N40" s="125" t="str">
        <f>IFERROR(VLOOKUP(B40,#REF!,2,FALSE),"")</f>
        <v/>
      </c>
      <c r="O40" s="109"/>
      <c r="P40" s="108"/>
      <c r="Q40" s="109"/>
      <c r="R40" s="125"/>
      <c r="S40" s="109"/>
      <c r="T40" s="125"/>
      <c r="U40" s="109"/>
      <c r="V40" s="125"/>
      <c r="W40" s="109"/>
      <c r="X40" s="125"/>
      <c r="Y40" s="109"/>
      <c r="Z40" s="125"/>
      <c r="AA40" s="109"/>
      <c r="AB40" s="125"/>
      <c r="AC40" s="109"/>
      <c r="AD40" s="125"/>
      <c r="AE40" s="109"/>
      <c r="AF40" s="125"/>
      <c r="AG40" s="109"/>
      <c r="AH40" s="125"/>
      <c r="AI40" s="109"/>
      <c r="AJ40" s="125"/>
      <c r="AK40" s="109"/>
      <c r="AL40" s="125"/>
      <c r="AM40" s="109"/>
      <c r="AN40" s="378">
        <f t="shared" si="9"/>
        <v>31</v>
      </c>
    </row>
    <row r="41" spans="1:49" s="17" customFormat="1" ht="20" hidden="1" customHeight="1" x14ac:dyDescent="0.35">
      <c r="A41" s="378">
        <f t="shared" si="8"/>
        <v>32</v>
      </c>
      <c r="B41" s="417" t="s">
        <v>542</v>
      </c>
      <c r="C41" s="52">
        <v>2012</v>
      </c>
      <c r="D41" s="416" t="s">
        <v>149</v>
      </c>
      <c r="E41" s="519">
        <f t="shared" si="0"/>
        <v>0</v>
      </c>
      <c r="F41" s="561"/>
      <c r="G41" s="573"/>
      <c r="H41" s="534"/>
      <c r="I41" s="192"/>
      <c r="J41" s="125"/>
      <c r="K41" s="109"/>
      <c r="L41" s="125"/>
      <c r="M41" s="109"/>
      <c r="N41" s="125" t="str">
        <f>IFERROR(VLOOKUP(B41,#REF!,2,FALSE),"")</f>
        <v/>
      </c>
      <c r="O41" s="109"/>
      <c r="P41" s="125"/>
      <c r="Q41" s="109"/>
      <c r="R41" s="108"/>
      <c r="S41" s="109"/>
      <c r="T41" s="108"/>
      <c r="U41" s="109"/>
      <c r="V41" s="108"/>
      <c r="W41" s="109"/>
      <c r="X41" s="108"/>
      <c r="Y41" s="109"/>
      <c r="Z41" s="108"/>
      <c r="AA41" s="109"/>
      <c r="AB41" s="108"/>
      <c r="AC41" s="109"/>
      <c r="AD41" s="108"/>
      <c r="AE41" s="109"/>
      <c r="AF41" s="108"/>
      <c r="AG41" s="109"/>
      <c r="AH41" s="108"/>
      <c r="AI41" s="109"/>
      <c r="AJ41" s="108"/>
      <c r="AK41" s="109"/>
      <c r="AL41" s="108"/>
      <c r="AM41" s="109"/>
      <c r="AN41" s="378">
        <f t="shared" si="9"/>
        <v>32</v>
      </c>
    </row>
    <row r="42" spans="1:49" s="17" customFormat="1" ht="20" hidden="1" customHeight="1" x14ac:dyDescent="0.35">
      <c r="A42" s="378">
        <f t="shared" si="8"/>
        <v>33</v>
      </c>
      <c r="B42" s="679" t="s">
        <v>124</v>
      </c>
      <c r="C42" s="52">
        <v>2012</v>
      </c>
      <c r="D42" s="81" t="s">
        <v>125</v>
      </c>
      <c r="E42" s="519">
        <f t="shared" ref="E42:E73" si="10">I42+K42+M42+O42+Q42+S42+U42+W42+Y42+AA42+AC42+AE42+AG42+AI42+AK42+AM42</f>
        <v>0</v>
      </c>
      <c r="F42" s="561"/>
      <c r="G42" s="573"/>
      <c r="H42" s="534"/>
      <c r="I42" s="192"/>
      <c r="J42" s="125"/>
      <c r="K42" s="109"/>
      <c r="L42" s="125"/>
      <c r="M42" s="109"/>
      <c r="N42" s="125" t="str">
        <f>IFERROR(VLOOKUP(B42,#REF!,2,FALSE),"")</f>
        <v/>
      </c>
      <c r="O42" s="109"/>
      <c r="P42" s="125"/>
      <c r="Q42" s="109"/>
      <c r="R42" s="125"/>
      <c r="S42" s="109"/>
      <c r="T42" s="125"/>
      <c r="U42" s="109"/>
      <c r="V42" s="125"/>
      <c r="W42" s="109"/>
      <c r="X42" s="125"/>
      <c r="Y42" s="109"/>
      <c r="Z42" s="125"/>
      <c r="AA42" s="109"/>
      <c r="AB42" s="125"/>
      <c r="AC42" s="109"/>
      <c r="AD42" s="125"/>
      <c r="AE42" s="109"/>
      <c r="AF42" s="125"/>
      <c r="AG42" s="109"/>
      <c r="AH42" s="125"/>
      <c r="AI42" s="109"/>
      <c r="AJ42" s="125"/>
      <c r="AK42" s="109"/>
      <c r="AL42" s="125"/>
      <c r="AM42" s="109"/>
      <c r="AN42" s="378">
        <f t="shared" si="9"/>
        <v>33</v>
      </c>
    </row>
    <row r="43" spans="1:49" s="17" customFormat="1" ht="20" hidden="1" customHeight="1" x14ac:dyDescent="0.35">
      <c r="A43" s="378">
        <f t="shared" si="8"/>
        <v>34</v>
      </c>
      <c r="B43" s="542" t="s">
        <v>495</v>
      </c>
      <c r="C43" s="543">
        <v>2012</v>
      </c>
      <c r="D43" s="682" t="s">
        <v>459</v>
      </c>
      <c r="E43" s="519">
        <f t="shared" si="10"/>
        <v>0</v>
      </c>
      <c r="F43" s="561"/>
      <c r="G43" s="573"/>
      <c r="H43" s="535"/>
      <c r="I43" s="192"/>
      <c r="J43" s="421"/>
      <c r="K43" s="111"/>
      <c r="L43" s="421"/>
      <c r="M43" s="111"/>
      <c r="N43" s="421" t="str">
        <f>IFERROR(VLOOKUP(B43,#REF!,2,FALSE),"")</f>
        <v/>
      </c>
      <c r="O43" s="111"/>
      <c r="P43" s="110"/>
      <c r="Q43" s="111"/>
      <c r="R43" s="421"/>
      <c r="S43" s="111"/>
      <c r="T43" s="421"/>
      <c r="U43" s="111"/>
      <c r="V43" s="421"/>
      <c r="W43" s="111"/>
      <c r="X43" s="421"/>
      <c r="Y43" s="111"/>
      <c r="Z43" s="421"/>
      <c r="AA43" s="111"/>
      <c r="AB43" s="421"/>
      <c r="AC43" s="111"/>
      <c r="AD43" s="421"/>
      <c r="AE43" s="111"/>
      <c r="AF43" s="421"/>
      <c r="AG43" s="111"/>
      <c r="AH43" s="421"/>
      <c r="AI43" s="111"/>
      <c r="AJ43" s="421"/>
      <c r="AK43" s="111"/>
      <c r="AL43" s="421"/>
      <c r="AM43" s="111"/>
      <c r="AN43" s="378">
        <f t="shared" si="9"/>
        <v>34</v>
      </c>
    </row>
    <row r="44" spans="1:49" s="17" customFormat="1" ht="20" hidden="1" customHeight="1" x14ac:dyDescent="0.35">
      <c r="A44" s="378">
        <f t="shared" si="8"/>
        <v>35</v>
      </c>
      <c r="B44" s="655" t="s">
        <v>698</v>
      </c>
      <c r="C44" s="52">
        <v>2012</v>
      </c>
      <c r="D44" s="374" t="s">
        <v>388</v>
      </c>
      <c r="E44" s="519">
        <f t="shared" si="10"/>
        <v>0</v>
      </c>
      <c r="F44" s="569"/>
      <c r="G44" s="570">
        <f>COUNT(H44,J44,L44,N44,P44,R44,T44,V44,X44,Z44,AB44,AD44,AF44,AH44,AJ44,AL44)+1</f>
        <v>2</v>
      </c>
      <c r="H44" s="117">
        <v>177</v>
      </c>
      <c r="I44" s="111">
        <v>0</v>
      </c>
      <c r="J44" s="110"/>
      <c r="K44" s="501"/>
      <c r="L44" s="421"/>
      <c r="M44" s="111"/>
      <c r="N44" s="421" t="str">
        <f>IFERROR(VLOOKUP(B44,#REF!,2,FALSE),"")</f>
        <v/>
      </c>
      <c r="O44" s="111"/>
      <c r="P44" s="421"/>
      <c r="Q44" s="111"/>
      <c r="R44" s="421"/>
      <c r="S44" s="111"/>
      <c r="T44" s="421"/>
      <c r="U44" s="111"/>
      <c r="V44" s="421"/>
      <c r="W44" s="111"/>
      <c r="X44" s="421"/>
      <c r="Y44" s="111"/>
      <c r="Z44" s="421"/>
      <c r="AA44" s="111"/>
      <c r="AB44" s="421"/>
      <c r="AC44" s="111"/>
      <c r="AD44" s="421"/>
      <c r="AE44" s="111"/>
      <c r="AF44" s="421"/>
      <c r="AG44" s="111"/>
      <c r="AH44" s="421"/>
      <c r="AI44" s="111"/>
      <c r="AJ44" s="421"/>
      <c r="AK44" s="111"/>
      <c r="AL44" s="421"/>
      <c r="AM44" s="111"/>
      <c r="AN44" s="378">
        <f t="shared" si="9"/>
        <v>35</v>
      </c>
      <c r="AW44" s="50"/>
    </row>
    <row r="45" spans="1:49" s="17" customFormat="1" ht="20" hidden="1" customHeight="1" x14ac:dyDescent="0.35">
      <c r="A45" s="378">
        <f t="shared" si="8"/>
        <v>36</v>
      </c>
      <c r="B45" s="134" t="s">
        <v>287</v>
      </c>
      <c r="C45" s="62">
        <v>2011</v>
      </c>
      <c r="D45" s="131" t="s">
        <v>288</v>
      </c>
      <c r="E45" s="519">
        <f t="shared" si="10"/>
        <v>0</v>
      </c>
      <c r="F45" s="561"/>
      <c r="G45" s="573"/>
      <c r="H45" s="535"/>
      <c r="I45" s="111"/>
      <c r="J45" s="110"/>
      <c r="K45" s="111"/>
      <c r="L45" s="421"/>
      <c r="M45" s="111"/>
      <c r="N45" s="421" t="str">
        <f>IFERROR(VLOOKUP(B45,#REF!,2,FALSE),"")</f>
        <v/>
      </c>
      <c r="O45" s="111"/>
      <c r="P45" s="421"/>
      <c r="Q45" s="111"/>
      <c r="R45" s="421"/>
      <c r="S45" s="111"/>
      <c r="T45" s="421"/>
      <c r="U45" s="111"/>
      <c r="V45" s="421"/>
      <c r="W45" s="111"/>
      <c r="X45" s="421"/>
      <c r="Y45" s="111"/>
      <c r="Z45" s="421"/>
      <c r="AA45" s="111"/>
      <c r="AB45" s="421"/>
      <c r="AC45" s="111"/>
      <c r="AD45" s="421"/>
      <c r="AE45" s="111"/>
      <c r="AF45" s="421"/>
      <c r="AG45" s="111"/>
      <c r="AH45" s="421"/>
      <c r="AI45" s="111"/>
      <c r="AJ45" s="421"/>
      <c r="AK45" s="111"/>
      <c r="AL45" s="421"/>
      <c r="AM45" s="111"/>
      <c r="AN45" s="378">
        <f t="shared" si="9"/>
        <v>36</v>
      </c>
      <c r="AW45" s="50"/>
    </row>
    <row r="46" spans="1:49" s="17" customFormat="1" ht="20" hidden="1" customHeight="1" x14ac:dyDescent="0.35">
      <c r="A46" s="378">
        <f t="shared" si="8"/>
        <v>37</v>
      </c>
      <c r="B46" s="119" t="s">
        <v>358</v>
      </c>
      <c r="C46" s="52">
        <v>2011</v>
      </c>
      <c r="D46" s="217" t="s">
        <v>37</v>
      </c>
      <c r="E46" s="519">
        <f t="shared" si="10"/>
        <v>0</v>
      </c>
      <c r="F46" s="561"/>
      <c r="G46" s="573"/>
      <c r="H46" s="117"/>
      <c r="I46" s="111"/>
      <c r="J46" s="110"/>
      <c r="K46" s="111"/>
      <c r="L46" s="421"/>
      <c r="M46" s="111"/>
      <c r="N46" s="421" t="str">
        <f>IFERROR(VLOOKUP(B46,#REF!,2,FALSE),"")</f>
        <v/>
      </c>
      <c r="O46" s="111"/>
      <c r="P46" s="421"/>
      <c r="Q46" s="111"/>
      <c r="R46" s="421"/>
      <c r="S46" s="111"/>
      <c r="T46" s="421"/>
      <c r="U46" s="111"/>
      <c r="V46" s="421"/>
      <c r="W46" s="111"/>
      <c r="X46" s="421"/>
      <c r="Y46" s="111"/>
      <c r="Z46" s="421"/>
      <c r="AA46" s="111"/>
      <c r="AB46" s="421"/>
      <c r="AC46" s="111"/>
      <c r="AD46" s="421"/>
      <c r="AE46" s="111"/>
      <c r="AF46" s="421"/>
      <c r="AG46" s="111"/>
      <c r="AH46" s="421"/>
      <c r="AI46" s="111"/>
      <c r="AJ46" s="421"/>
      <c r="AK46" s="111"/>
      <c r="AL46" s="421"/>
      <c r="AM46" s="111"/>
      <c r="AN46" s="378">
        <f t="shared" si="9"/>
        <v>37</v>
      </c>
      <c r="AW46" s="24"/>
    </row>
    <row r="47" spans="1:49" s="17" customFormat="1" ht="20" hidden="1" customHeight="1" x14ac:dyDescent="0.35">
      <c r="A47" s="378">
        <f t="shared" si="8"/>
        <v>38</v>
      </c>
      <c r="B47" s="134" t="s">
        <v>452</v>
      </c>
      <c r="C47" s="62">
        <v>2012</v>
      </c>
      <c r="D47" s="342" t="s">
        <v>97</v>
      </c>
      <c r="E47" s="519">
        <f t="shared" si="10"/>
        <v>0</v>
      </c>
      <c r="F47" s="561"/>
      <c r="G47" s="573"/>
      <c r="H47" s="535"/>
      <c r="I47" s="111"/>
      <c r="J47" s="421"/>
      <c r="K47" s="111"/>
      <c r="L47" s="421"/>
      <c r="M47" s="111"/>
      <c r="N47" s="421" t="str">
        <f>IFERROR(VLOOKUP(B47,#REF!,2,FALSE),"")</f>
        <v/>
      </c>
      <c r="O47" s="111"/>
      <c r="P47" s="421"/>
      <c r="Q47" s="111"/>
      <c r="R47" s="421"/>
      <c r="S47" s="111"/>
      <c r="T47" s="421"/>
      <c r="U47" s="111"/>
      <c r="V47" s="421"/>
      <c r="W47" s="111"/>
      <c r="X47" s="421"/>
      <c r="Y47" s="111"/>
      <c r="Z47" s="421"/>
      <c r="AA47" s="111"/>
      <c r="AB47" s="421"/>
      <c r="AC47" s="111"/>
      <c r="AD47" s="421"/>
      <c r="AE47" s="111"/>
      <c r="AF47" s="421"/>
      <c r="AG47" s="111"/>
      <c r="AH47" s="421"/>
      <c r="AI47" s="111"/>
      <c r="AJ47" s="421"/>
      <c r="AK47" s="111"/>
      <c r="AL47" s="421"/>
      <c r="AM47" s="111"/>
      <c r="AN47" s="378">
        <f t="shared" si="9"/>
        <v>38</v>
      </c>
    </row>
    <row r="48" spans="1:49" s="17" customFormat="1" ht="20" hidden="1" customHeight="1" x14ac:dyDescent="0.35">
      <c r="A48" s="378">
        <f t="shared" si="8"/>
        <v>39</v>
      </c>
      <c r="B48" s="134" t="s">
        <v>699</v>
      </c>
      <c r="C48" s="62">
        <v>2011</v>
      </c>
      <c r="D48" s="494" t="s">
        <v>8</v>
      </c>
      <c r="E48" s="519">
        <f t="shared" si="10"/>
        <v>0</v>
      </c>
      <c r="F48" s="569"/>
      <c r="G48" s="570">
        <f>COUNT(H48,J48,L48,N48,P48,R48,T48,V48,X48,Z48,AB48,AD48,AF48,AH48,AJ48,AL48)+1</f>
        <v>2</v>
      </c>
      <c r="H48" s="535">
        <v>189</v>
      </c>
      <c r="I48" s="111">
        <v>0</v>
      </c>
      <c r="J48" s="110"/>
      <c r="K48" s="111"/>
      <c r="L48" s="421"/>
      <c r="M48" s="111"/>
      <c r="N48" s="421" t="str">
        <f>IFERROR(VLOOKUP(B48,#REF!,2,FALSE),"")</f>
        <v/>
      </c>
      <c r="O48" s="111"/>
      <c r="P48" s="421"/>
      <c r="Q48" s="111"/>
      <c r="R48" s="421"/>
      <c r="S48" s="111"/>
      <c r="T48" s="421"/>
      <c r="U48" s="111"/>
      <c r="V48" s="421"/>
      <c r="W48" s="111"/>
      <c r="X48" s="421"/>
      <c r="Y48" s="111"/>
      <c r="Z48" s="421"/>
      <c r="AA48" s="111"/>
      <c r="AB48" s="421"/>
      <c r="AC48" s="111"/>
      <c r="AD48" s="421"/>
      <c r="AE48" s="111"/>
      <c r="AF48" s="421"/>
      <c r="AG48" s="111"/>
      <c r="AH48" s="421"/>
      <c r="AI48" s="111"/>
      <c r="AJ48" s="421"/>
      <c r="AK48" s="111"/>
      <c r="AL48" s="421"/>
      <c r="AM48" s="111"/>
      <c r="AN48" s="378">
        <f t="shared" si="9"/>
        <v>39</v>
      </c>
    </row>
    <row r="49" spans="1:40" s="17" customFormat="1" ht="20" hidden="1" customHeight="1" x14ac:dyDescent="0.35">
      <c r="A49" s="378">
        <f t="shared" si="8"/>
        <v>40</v>
      </c>
      <c r="B49" s="119" t="s">
        <v>193</v>
      </c>
      <c r="C49" s="52">
        <v>2012</v>
      </c>
      <c r="D49" s="81" t="s">
        <v>135</v>
      </c>
      <c r="E49" s="519">
        <f t="shared" si="10"/>
        <v>0</v>
      </c>
      <c r="F49" s="561"/>
      <c r="G49" s="573"/>
      <c r="H49" s="535"/>
      <c r="I49" s="111"/>
      <c r="J49" s="421"/>
      <c r="K49" s="111"/>
      <c r="L49" s="421"/>
      <c r="M49" s="111"/>
      <c r="N49" s="421" t="str">
        <f>IFERROR(VLOOKUP(B49,#REF!,2,FALSE),"")</f>
        <v/>
      </c>
      <c r="O49" s="111"/>
      <c r="P49" s="421"/>
      <c r="Q49" s="111"/>
      <c r="R49" s="421"/>
      <c r="S49" s="111"/>
      <c r="T49" s="421"/>
      <c r="U49" s="111"/>
      <c r="V49" s="421"/>
      <c r="W49" s="111"/>
      <c r="X49" s="421"/>
      <c r="Y49" s="111"/>
      <c r="Z49" s="421"/>
      <c r="AA49" s="111"/>
      <c r="AB49" s="421"/>
      <c r="AC49" s="111"/>
      <c r="AD49" s="421"/>
      <c r="AE49" s="111"/>
      <c r="AF49" s="421"/>
      <c r="AG49" s="111"/>
      <c r="AH49" s="421"/>
      <c r="AI49" s="111"/>
      <c r="AJ49" s="421"/>
      <c r="AK49" s="111"/>
      <c r="AL49" s="421"/>
      <c r="AM49" s="111"/>
      <c r="AN49" s="378">
        <f t="shared" si="9"/>
        <v>40</v>
      </c>
    </row>
    <row r="50" spans="1:40" s="17" customFormat="1" ht="20" hidden="1" customHeight="1" x14ac:dyDescent="0.35">
      <c r="A50" s="378">
        <f t="shared" si="8"/>
        <v>41</v>
      </c>
      <c r="B50" s="423" t="s">
        <v>455</v>
      </c>
      <c r="C50" s="77">
        <v>2011</v>
      </c>
      <c r="D50" s="348" t="s">
        <v>60</v>
      </c>
      <c r="E50" s="519">
        <f t="shared" si="10"/>
        <v>0</v>
      </c>
      <c r="F50" s="561"/>
      <c r="G50" s="573"/>
      <c r="H50" s="117"/>
      <c r="I50" s="111"/>
      <c r="J50" s="421"/>
      <c r="K50" s="111"/>
      <c r="L50" s="421"/>
      <c r="M50" s="111"/>
      <c r="N50" s="421" t="str">
        <f>IFERROR(VLOOKUP(B50,#REF!,2,FALSE),"")</f>
        <v/>
      </c>
      <c r="O50" s="111"/>
      <c r="P50" s="421"/>
      <c r="Q50" s="111"/>
      <c r="R50" s="421"/>
      <c r="S50" s="111"/>
      <c r="T50" s="421"/>
      <c r="U50" s="111"/>
      <c r="V50" s="421"/>
      <c r="W50" s="111"/>
      <c r="X50" s="421"/>
      <c r="Y50" s="111"/>
      <c r="Z50" s="421"/>
      <c r="AA50" s="111"/>
      <c r="AB50" s="421"/>
      <c r="AC50" s="111"/>
      <c r="AD50" s="421"/>
      <c r="AE50" s="111"/>
      <c r="AF50" s="421"/>
      <c r="AG50" s="111"/>
      <c r="AH50" s="421"/>
      <c r="AI50" s="111"/>
      <c r="AJ50" s="421"/>
      <c r="AK50" s="111"/>
      <c r="AL50" s="421"/>
      <c r="AM50" s="111"/>
      <c r="AN50" s="378">
        <f t="shared" si="9"/>
        <v>41</v>
      </c>
    </row>
    <row r="51" spans="1:40" s="17" customFormat="1" ht="20" hidden="1" customHeight="1" x14ac:dyDescent="0.35">
      <c r="A51" s="378">
        <f t="shared" si="8"/>
        <v>42</v>
      </c>
      <c r="B51" s="119" t="s">
        <v>134</v>
      </c>
      <c r="C51" s="52">
        <v>2012</v>
      </c>
      <c r="D51" s="81" t="s">
        <v>135</v>
      </c>
      <c r="E51" s="519">
        <f t="shared" si="10"/>
        <v>0</v>
      </c>
      <c r="F51" s="561"/>
      <c r="G51" s="573"/>
      <c r="H51" s="535"/>
      <c r="I51" s="111"/>
      <c r="J51" s="421"/>
      <c r="K51" s="111"/>
      <c r="L51" s="421"/>
      <c r="M51" s="111"/>
      <c r="N51" s="421" t="str">
        <f>IFERROR(VLOOKUP(B51,#REF!,2,FALSE),"")</f>
        <v/>
      </c>
      <c r="O51" s="111"/>
      <c r="P51" s="421"/>
      <c r="Q51" s="111"/>
      <c r="R51" s="421"/>
      <c r="S51" s="111"/>
      <c r="T51" s="421"/>
      <c r="U51" s="111"/>
      <c r="V51" s="421"/>
      <c r="W51" s="111"/>
      <c r="X51" s="421"/>
      <c r="Y51" s="111"/>
      <c r="Z51" s="421"/>
      <c r="AA51" s="111"/>
      <c r="AB51" s="421"/>
      <c r="AC51" s="111"/>
      <c r="AD51" s="421"/>
      <c r="AE51" s="111"/>
      <c r="AF51" s="421"/>
      <c r="AG51" s="111"/>
      <c r="AH51" s="421"/>
      <c r="AI51" s="111"/>
      <c r="AJ51" s="421"/>
      <c r="AK51" s="111"/>
      <c r="AL51" s="421"/>
      <c r="AM51" s="111"/>
      <c r="AN51" s="378">
        <f t="shared" si="9"/>
        <v>42</v>
      </c>
    </row>
    <row r="52" spans="1:40" s="17" customFormat="1" ht="20" hidden="1" customHeight="1" x14ac:dyDescent="0.35">
      <c r="A52" s="378">
        <f t="shared" si="8"/>
        <v>43</v>
      </c>
      <c r="B52" s="119" t="s">
        <v>208</v>
      </c>
      <c r="C52" s="52">
        <v>2012</v>
      </c>
      <c r="D52" s="81" t="s">
        <v>133</v>
      </c>
      <c r="E52" s="519">
        <f t="shared" si="10"/>
        <v>0</v>
      </c>
      <c r="F52" s="561"/>
      <c r="G52" s="573"/>
      <c r="H52" s="535"/>
      <c r="I52" s="111"/>
      <c r="J52" s="421"/>
      <c r="K52" s="111"/>
      <c r="L52" s="421"/>
      <c r="M52" s="111"/>
      <c r="N52" s="421" t="str">
        <f>IFERROR(VLOOKUP(B52,#REF!,2,FALSE),"")</f>
        <v/>
      </c>
      <c r="O52" s="111"/>
      <c r="P52" s="421"/>
      <c r="Q52" s="111"/>
      <c r="R52" s="421"/>
      <c r="S52" s="111"/>
      <c r="T52" s="421"/>
      <c r="U52" s="111"/>
      <c r="V52" s="421"/>
      <c r="W52" s="111"/>
      <c r="X52" s="421"/>
      <c r="Y52" s="111"/>
      <c r="Z52" s="421"/>
      <c r="AA52" s="111"/>
      <c r="AB52" s="421"/>
      <c r="AC52" s="111"/>
      <c r="AD52" s="421"/>
      <c r="AE52" s="111"/>
      <c r="AF52" s="421"/>
      <c r="AG52" s="111"/>
      <c r="AH52" s="421"/>
      <c r="AI52" s="111"/>
      <c r="AJ52" s="421"/>
      <c r="AK52" s="111"/>
      <c r="AL52" s="421"/>
      <c r="AM52" s="111"/>
      <c r="AN52" s="378">
        <f t="shared" si="9"/>
        <v>43</v>
      </c>
    </row>
    <row r="53" spans="1:40" s="17" customFormat="1" ht="20" hidden="1" customHeight="1" x14ac:dyDescent="0.35">
      <c r="A53" s="378">
        <f t="shared" si="8"/>
        <v>44</v>
      </c>
      <c r="B53" s="146" t="s">
        <v>197</v>
      </c>
      <c r="C53" s="77">
        <v>2011</v>
      </c>
      <c r="D53" s="132" t="s">
        <v>37</v>
      </c>
      <c r="E53" s="519">
        <f t="shared" si="10"/>
        <v>0</v>
      </c>
      <c r="F53" s="561"/>
      <c r="G53" s="573"/>
      <c r="H53" s="117"/>
      <c r="I53" s="111"/>
      <c r="J53" s="421"/>
      <c r="K53" s="111"/>
      <c r="L53" s="421"/>
      <c r="M53" s="111"/>
      <c r="N53" s="421" t="str">
        <f>IFERROR(VLOOKUP(B53,#REF!,2,FALSE),"")</f>
        <v/>
      </c>
      <c r="O53" s="111"/>
      <c r="P53" s="421"/>
      <c r="Q53" s="111"/>
      <c r="R53" s="421"/>
      <c r="S53" s="111"/>
      <c r="T53" s="421"/>
      <c r="U53" s="111"/>
      <c r="V53" s="421"/>
      <c r="W53" s="111"/>
      <c r="X53" s="421"/>
      <c r="Y53" s="111"/>
      <c r="Z53" s="421"/>
      <c r="AA53" s="111"/>
      <c r="AB53" s="421"/>
      <c r="AC53" s="111"/>
      <c r="AD53" s="421"/>
      <c r="AE53" s="111"/>
      <c r="AF53" s="421"/>
      <c r="AG53" s="111"/>
      <c r="AH53" s="421"/>
      <c r="AI53" s="111"/>
      <c r="AJ53" s="421"/>
      <c r="AK53" s="111"/>
      <c r="AL53" s="421"/>
      <c r="AM53" s="111"/>
      <c r="AN53" s="378">
        <f t="shared" si="9"/>
        <v>44</v>
      </c>
    </row>
    <row r="54" spans="1:40" s="17" customFormat="1" ht="20" hidden="1" customHeight="1" x14ac:dyDescent="0.35">
      <c r="A54" s="378">
        <f t="shared" si="8"/>
        <v>45</v>
      </c>
      <c r="B54" s="134" t="s">
        <v>319</v>
      </c>
      <c r="C54" s="62">
        <v>2012</v>
      </c>
      <c r="D54" s="131" t="s">
        <v>92</v>
      </c>
      <c r="E54" s="519">
        <f t="shared" si="10"/>
        <v>0</v>
      </c>
      <c r="F54" s="561"/>
      <c r="G54" s="573"/>
      <c r="H54" s="535"/>
      <c r="I54" s="111"/>
      <c r="J54" s="421"/>
      <c r="K54" s="111"/>
      <c r="L54" s="421"/>
      <c r="M54" s="111"/>
      <c r="N54" s="421" t="str">
        <f>IFERROR(VLOOKUP(B54,#REF!,2,FALSE),"")</f>
        <v/>
      </c>
      <c r="O54" s="111"/>
      <c r="P54" s="421"/>
      <c r="Q54" s="111"/>
      <c r="R54" s="421"/>
      <c r="S54" s="111"/>
      <c r="T54" s="421"/>
      <c r="U54" s="111"/>
      <c r="V54" s="421"/>
      <c r="W54" s="111"/>
      <c r="X54" s="421"/>
      <c r="Y54" s="111"/>
      <c r="Z54" s="421"/>
      <c r="AA54" s="111"/>
      <c r="AB54" s="421"/>
      <c r="AC54" s="111"/>
      <c r="AD54" s="421"/>
      <c r="AE54" s="111"/>
      <c r="AF54" s="421"/>
      <c r="AG54" s="111"/>
      <c r="AH54" s="421"/>
      <c r="AI54" s="111"/>
      <c r="AJ54" s="421"/>
      <c r="AK54" s="111"/>
      <c r="AL54" s="421"/>
      <c r="AM54" s="111"/>
      <c r="AN54" s="378">
        <f t="shared" si="9"/>
        <v>45</v>
      </c>
    </row>
    <row r="55" spans="1:40" s="17" customFormat="1" ht="20" hidden="1" customHeight="1" x14ac:dyDescent="0.35">
      <c r="A55" s="378">
        <f t="shared" si="8"/>
        <v>46</v>
      </c>
      <c r="B55" s="134" t="s">
        <v>700</v>
      </c>
      <c r="C55" s="62">
        <v>2011</v>
      </c>
      <c r="D55" s="494" t="s">
        <v>340</v>
      </c>
      <c r="E55" s="519">
        <f t="shared" si="10"/>
        <v>0</v>
      </c>
      <c r="F55" s="569"/>
      <c r="G55" s="570">
        <f>COUNT(H55,J55,L55,N55,P55,R55,T55,V55,X55,Z55,AB55,AD55,AF55,AH55,AJ55,AL55)+1</f>
        <v>3</v>
      </c>
      <c r="H55" s="535">
        <v>184</v>
      </c>
      <c r="I55" s="111">
        <v>0</v>
      </c>
      <c r="J55" s="421">
        <v>95</v>
      </c>
      <c r="K55" s="111">
        <v>0</v>
      </c>
      <c r="L55" s="110"/>
      <c r="M55" s="111"/>
      <c r="N55" s="110" t="str">
        <f>IFERROR(VLOOKUP(B55,#REF!,2,FALSE),"")</f>
        <v/>
      </c>
      <c r="O55" s="111"/>
      <c r="P55" s="421"/>
      <c r="Q55" s="111"/>
      <c r="R55" s="421"/>
      <c r="S55" s="111"/>
      <c r="T55" s="421"/>
      <c r="U55" s="111"/>
      <c r="V55" s="421"/>
      <c r="W55" s="111"/>
      <c r="X55" s="421"/>
      <c r="Y55" s="111"/>
      <c r="Z55" s="421"/>
      <c r="AA55" s="111"/>
      <c r="AB55" s="421"/>
      <c r="AC55" s="111"/>
      <c r="AD55" s="421"/>
      <c r="AE55" s="111"/>
      <c r="AF55" s="421"/>
      <c r="AG55" s="111"/>
      <c r="AH55" s="421"/>
      <c r="AI55" s="111"/>
      <c r="AJ55" s="421"/>
      <c r="AK55" s="111"/>
      <c r="AL55" s="421"/>
      <c r="AM55" s="111"/>
      <c r="AN55" s="378">
        <f t="shared" si="9"/>
        <v>46</v>
      </c>
    </row>
    <row r="56" spans="1:40" s="17" customFormat="1" ht="20" hidden="1" customHeight="1" x14ac:dyDescent="0.35">
      <c r="A56" s="378">
        <f t="shared" si="8"/>
        <v>47</v>
      </c>
      <c r="B56" s="206" t="s">
        <v>336</v>
      </c>
      <c r="C56" s="52">
        <v>2011</v>
      </c>
      <c r="D56" s="207" t="s">
        <v>61</v>
      </c>
      <c r="E56" s="519">
        <f t="shared" si="10"/>
        <v>0</v>
      </c>
      <c r="F56" s="569"/>
      <c r="G56" s="570">
        <f>COUNT(H56,J56,L56,N56,P56,R56,T56,V56,X56,Z56,AB56,AD56,AF56,AH56,AJ56,AL56)</f>
        <v>1</v>
      </c>
      <c r="H56" s="117"/>
      <c r="I56" s="111"/>
      <c r="J56" s="110">
        <v>87</v>
      </c>
      <c r="K56" s="111">
        <v>0</v>
      </c>
      <c r="L56" s="110"/>
      <c r="M56" s="501"/>
      <c r="N56" s="110" t="str">
        <f>IFERROR(VLOOKUP(B56,#REF!,2,FALSE),"")</f>
        <v/>
      </c>
      <c r="O56" s="501"/>
      <c r="P56" s="421"/>
      <c r="Q56" s="111"/>
      <c r="R56" s="421"/>
      <c r="S56" s="111"/>
      <c r="T56" s="421"/>
      <c r="U56" s="111"/>
      <c r="V56" s="421"/>
      <c r="W56" s="111"/>
      <c r="X56" s="421"/>
      <c r="Y56" s="111"/>
      <c r="Z56" s="421"/>
      <c r="AA56" s="111"/>
      <c r="AB56" s="421"/>
      <c r="AC56" s="111"/>
      <c r="AD56" s="421"/>
      <c r="AE56" s="111"/>
      <c r="AF56" s="421"/>
      <c r="AG56" s="111"/>
      <c r="AH56" s="421"/>
      <c r="AI56" s="111"/>
      <c r="AJ56" s="421"/>
      <c r="AK56" s="111"/>
      <c r="AL56" s="421"/>
      <c r="AM56" s="111"/>
      <c r="AN56" s="378">
        <f t="shared" si="9"/>
        <v>47</v>
      </c>
    </row>
    <row r="57" spans="1:40" s="17" customFormat="1" ht="20" hidden="1" customHeight="1" x14ac:dyDescent="0.35">
      <c r="A57" s="378">
        <f t="shared" si="8"/>
        <v>48</v>
      </c>
      <c r="B57" s="261" t="s">
        <v>395</v>
      </c>
      <c r="C57" s="52">
        <v>2011</v>
      </c>
      <c r="D57" s="262" t="s">
        <v>7</v>
      </c>
      <c r="E57" s="519">
        <f t="shared" si="10"/>
        <v>0</v>
      </c>
      <c r="F57" s="561"/>
      <c r="G57" s="573"/>
      <c r="H57" s="117"/>
      <c r="I57" s="501"/>
      <c r="J57" s="421"/>
      <c r="K57" s="111"/>
      <c r="L57" s="421"/>
      <c r="M57" s="111"/>
      <c r="N57" s="421" t="str">
        <f>IFERROR(VLOOKUP(B57,#REF!,2,FALSE),"")</f>
        <v/>
      </c>
      <c r="O57" s="111"/>
      <c r="P57" s="421"/>
      <c r="Q57" s="111"/>
      <c r="R57" s="421"/>
      <c r="S57" s="111"/>
      <c r="T57" s="421"/>
      <c r="U57" s="111"/>
      <c r="V57" s="421"/>
      <c r="W57" s="111"/>
      <c r="X57" s="421"/>
      <c r="Y57" s="111"/>
      <c r="Z57" s="421"/>
      <c r="AA57" s="111"/>
      <c r="AB57" s="421"/>
      <c r="AC57" s="111"/>
      <c r="AD57" s="421"/>
      <c r="AE57" s="111"/>
      <c r="AF57" s="421"/>
      <c r="AG57" s="111"/>
      <c r="AH57" s="421"/>
      <c r="AI57" s="111"/>
      <c r="AJ57" s="421"/>
      <c r="AK57" s="111"/>
      <c r="AL57" s="421"/>
      <c r="AM57" s="111"/>
      <c r="AN57" s="378">
        <f t="shared" si="9"/>
        <v>48</v>
      </c>
    </row>
    <row r="58" spans="1:40" s="17" customFormat="1" ht="20" hidden="1" customHeight="1" x14ac:dyDescent="0.35">
      <c r="A58" s="378">
        <f t="shared" si="8"/>
        <v>49</v>
      </c>
      <c r="B58" s="119" t="s">
        <v>151</v>
      </c>
      <c r="C58" s="52">
        <v>2012</v>
      </c>
      <c r="D58" s="81" t="s">
        <v>117</v>
      </c>
      <c r="E58" s="519">
        <f t="shared" si="10"/>
        <v>0</v>
      </c>
      <c r="F58" s="561"/>
      <c r="G58" s="573"/>
      <c r="H58" s="535"/>
      <c r="I58" s="111"/>
      <c r="J58" s="421"/>
      <c r="K58" s="111"/>
      <c r="L58" s="421"/>
      <c r="M58" s="111"/>
      <c r="N58" s="421" t="str">
        <f>IFERROR(VLOOKUP(B58,#REF!,2,FALSE),"")</f>
        <v/>
      </c>
      <c r="O58" s="111"/>
      <c r="P58" s="421"/>
      <c r="Q58" s="111"/>
      <c r="R58" s="421"/>
      <c r="S58" s="111"/>
      <c r="T58" s="421"/>
      <c r="U58" s="111"/>
      <c r="V58" s="421"/>
      <c r="W58" s="111"/>
      <c r="X58" s="421"/>
      <c r="Y58" s="111"/>
      <c r="Z58" s="421"/>
      <c r="AA58" s="111"/>
      <c r="AB58" s="421"/>
      <c r="AC58" s="111"/>
      <c r="AD58" s="421"/>
      <c r="AE58" s="111"/>
      <c r="AF58" s="421"/>
      <c r="AG58" s="111"/>
      <c r="AH58" s="421"/>
      <c r="AI58" s="111"/>
      <c r="AJ58" s="421"/>
      <c r="AK58" s="111"/>
      <c r="AL58" s="421"/>
      <c r="AM58" s="111"/>
      <c r="AN58" s="378">
        <f t="shared" si="9"/>
        <v>49</v>
      </c>
    </row>
    <row r="59" spans="1:40" s="17" customFormat="1" ht="20" hidden="1" customHeight="1" x14ac:dyDescent="0.35">
      <c r="A59" s="378">
        <f t="shared" si="8"/>
        <v>50</v>
      </c>
      <c r="B59" s="423" t="s">
        <v>454</v>
      </c>
      <c r="C59" s="77">
        <v>2011</v>
      </c>
      <c r="D59" s="348" t="s">
        <v>60</v>
      </c>
      <c r="E59" s="519">
        <f t="shared" si="10"/>
        <v>0</v>
      </c>
      <c r="F59" s="561"/>
      <c r="G59" s="573"/>
      <c r="H59" s="117"/>
      <c r="I59" s="501"/>
      <c r="J59" s="421"/>
      <c r="K59" s="111"/>
      <c r="L59" s="421"/>
      <c r="M59" s="111"/>
      <c r="N59" s="421" t="str">
        <f>IFERROR(VLOOKUP(B59,#REF!,2,FALSE),"")</f>
        <v/>
      </c>
      <c r="O59" s="111"/>
      <c r="P59" s="421"/>
      <c r="Q59" s="111"/>
      <c r="R59" s="421"/>
      <c r="S59" s="111"/>
      <c r="T59" s="421"/>
      <c r="U59" s="111"/>
      <c r="V59" s="421"/>
      <c r="W59" s="111"/>
      <c r="X59" s="421"/>
      <c r="Y59" s="111"/>
      <c r="Z59" s="421"/>
      <c r="AA59" s="111"/>
      <c r="AB59" s="421"/>
      <c r="AC59" s="111"/>
      <c r="AD59" s="421"/>
      <c r="AE59" s="111"/>
      <c r="AF59" s="421"/>
      <c r="AG59" s="111"/>
      <c r="AH59" s="421"/>
      <c r="AI59" s="111"/>
      <c r="AJ59" s="421"/>
      <c r="AK59" s="111"/>
      <c r="AL59" s="421"/>
      <c r="AM59" s="111"/>
      <c r="AN59" s="378">
        <f t="shared" si="9"/>
        <v>50</v>
      </c>
    </row>
    <row r="60" spans="1:40" s="17" customFormat="1" ht="20" hidden="1" customHeight="1" x14ac:dyDescent="0.35">
      <c r="A60" s="378">
        <f t="shared" si="8"/>
        <v>51</v>
      </c>
      <c r="B60" s="368" t="s">
        <v>491</v>
      </c>
      <c r="C60" s="52">
        <v>2012</v>
      </c>
      <c r="D60" s="369" t="s">
        <v>7</v>
      </c>
      <c r="E60" s="519">
        <f t="shared" si="10"/>
        <v>0</v>
      </c>
      <c r="F60" s="561"/>
      <c r="G60" s="573"/>
      <c r="H60" s="117"/>
      <c r="I60" s="501"/>
      <c r="J60" s="421"/>
      <c r="K60" s="111"/>
      <c r="L60" s="421"/>
      <c r="M60" s="111"/>
      <c r="N60" s="421" t="str">
        <f>IFERROR(VLOOKUP(B60,#REF!,2,FALSE),"")</f>
        <v/>
      </c>
      <c r="O60" s="111"/>
      <c r="P60" s="421"/>
      <c r="Q60" s="111"/>
      <c r="R60" s="421"/>
      <c r="S60" s="111"/>
      <c r="T60" s="421"/>
      <c r="U60" s="111"/>
      <c r="V60" s="421"/>
      <c r="W60" s="111"/>
      <c r="X60" s="421"/>
      <c r="Y60" s="111"/>
      <c r="Z60" s="421"/>
      <c r="AA60" s="111"/>
      <c r="AB60" s="421"/>
      <c r="AC60" s="111"/>
      <c r="AD60" s="421"/>
      <c r="AE60" s="111"/>
      <c r="AF60" s="421"/>
      <c r="AG60" s="111"/>
      <c r="AH60" s="421"/>
      <c r="AI60" s="111"/>
      <c r="AJ60" s="421"/>
      <c r="AK60" s="111"/>
      <c r="AL60" s="421"/>
      <c r="AM60" s="111"/>
      <c r="AN60" s="378">
        <f t="shared" si="9"/>
        <v>51</v>
      </c>
    </row>
    <row r="61" spans="1:40" s="17" customFormat="1" ht="20" hidden="1" customHeight="1" x14ac:dyDescent="0.35">
      <c r="A61" s="378">
        <f t="shared" si="8"/>
        <v>52</v>
      </c>
      <c r="B61" s="119" t="s">
        <v>290</v>
      </c>
      <c r="C61" s="52">
        <v>2012</v>
      </c>
      <c r="D61" s="81" t="s">
        <v>289</v>
      </c>
      <c r="E61" s="519">
        <f t="shared" si="10"/>
        <v>0</v>
      </c>
      <c r="F61" s="561"/>
      <c r="G61" s="573"/>
      <c r="H61" s="535"/>
      <c r="I61" s="111"/>
      <c r="J61" s="421"/>
      <c r="K61" s="111"/>
      <c r="L61" s="421"/>
      <c r="M61" s="111"/>
      <c r="N61" s="421" t="str">
        <f>IFERROR(VLOOKUP(B61,#REF!,2,FALSE),"")</f>
        <v/>
      </c>
      <c r="O61" s="111"/>
      <c r="P61" s="421"/>
      <c r="Q61" s="111"/>
      <c r="R61" s="421"/>
      <c r="S61" s="111"/>
      <c r="T61" s="421"/>
      <c r="U61" s="111"/>
      <c r="V61" s="421"/>
      <c r="W61" s="111"/>
      <c r="X61" s="421"/>
      <c r="Y61" s="111"/>
      <c r="Z61" s="421"/>
      <c r="AA61" s="111"/>
      <c r="AB61" s="421"/>
      <c r="AC61" s="111"/>
      <c r="AD61" s="421"/>
      <c r="AE61" s="111"/>
      <c r="AF61" s="421"/>
      <c r="AG61" s="111"/>
      <c r="AH61" s="421"/>
      <c r="AI61" s="111"/>
      <c r="AJ61" s="421"/>
      <c r="AK61" s="111"/>
      <c r="AL61" s="421"/>
      <c r="AM61" s="111"/>
      <c r="AN61" s="378">
        <f t="shared" si="9"/>
        <v>52</v>
      </c>
    </row>
    <row r="62" spans="1:40" s="17" customFormat="1" ht="20" hidden="1" customHeight="1" x14ac:dyDescent="0.35">
      <c r="A62" s="378">
        <f t="shared" si="8"/>
        <v>53</v>
      </c>
      <c r="B62" s="134" t="s">
        <v>596</v>
      </c>
      <c r="C62" s="62">
        <v>2011</v>
      </c>
      <c r="D62" s="539" t="s">
        <v>15</v>
      </c>
      <c r="E62" s="519">
        <f t="shared" si="10"/>
        <v>0</v>
      </c>
      <c r="F62" s="569"/>
      <c r="G62" s="570">
        <f>COUNT(H62,J62,L62,N62,P62,R62,T62,V62,X62,Z62,AB62,AD62,AF62,AH62,AJ62,AL62)</f>
        <v>1</v>
      </c>
      <c r="H62" s="535"/>
      <c r="I62" s="111"/>
      <c r="J62" s="421">
        <v>92</v>
      </c>
      <c r="K62" s="111">
        <v>0</v>
      </c>
      <c r="L62" s="421"/>
      <c r="M62" s="111"/>
      <c r="N62" s="421" t="str">
        <f>IFERROR(VLOOKUP(B62,#REF!,2,FALSE),"")</f>
        <v/>
      </c>
      <c r="O62" s="111"/>
      <c r="P62" s="421"/>
      <c r="Q62" s="111"/>
      <c r="R62" s="421"/>
      <c r="S62" s="111"/>
      <c r="T62" s="421"/>
      <c r="U62" s="111"/>
      <c r="V62" s="421"/>
      <c r="W62" s="111"/>
      <c r="X62" s="421"/>
      <c r="Y62" s="111"/>
      <c r="Z62" s="421"/>
      <c r="AA62" s="111"/>
      <c r="AB62" s="421"/>
      <c r="AC62" s="111"/>
      <c r="AD62" s="421"/>
      <c r="AE62" s="111"/>
      <c r="AF62" s="421"/>
      <c r="AG62" s="111"/>
      <c r="AH62" s="421"/>
      <c r="AI62" s="111"/>
      <c r="AJ62" s="421"/>
      <c r="AK62" s="111"/>
      <c r="AL62" s="421"/>
      <c r="AM62" s="111"/>
      <c r="AN62" s="378">
        <f t="shared" si="9"/>
        <v>53</v>
      </c>
    </row>
    <row r="63" spans="1:40" s="17" customFormat="1" ht="20" hidden="1" customHeight="1" x14ac:dyDescent="0.35">
      <c r="A63" s="378">
        <f t="shared" si="8"/>
        <v>54</v>
      </c>
      <c r="B63" s="119" t="s">
        <v>164</v>
      </c>
      <c r="C63" s="52">
        <v>2012</v>
      </c>
      <c r="D63" s="81" t="s">
        <v>133</v>
      </c>
      <c r="E63" s="519">
        <f t="shared" si="10"/>
        <v>0</v>
      </c>
      <c r="F63" s="561"/>
      <c r="G63" s="573"/>
      <c r="H63" s="535"/>
      <c r="I63" s="111"/>
      <c r="J63" s="421"/>
      <c r="K63" s="111"/>
      <c r="L63" s="421"/>
      <c r="M63" s="111"/>
      <c r="N63" s="421" t="str">
        <f>IFERROR(VLOOKUP(B63,#REF!,2,FALSE),"")</f>
        <v/>
      </c>
      <c r="O63" s="111"/>
      <c r="P63" s="421"/>
      <c r="Q63" s="111"/>
      <c r="R63" s="421"/>
      <c r="S63" s="111"/>
      <c r="T63" s="421"/>
      <c r="U63" s="111"/>
      <c r="V63" s="421"/>
      <c r="W63" s="111"/>
      <c r="X63" s="421"/>
      <c r="Y63" s="111"/>
      <c r="Z63" s="421"/>
      <c r="AA63" s="111"/>
      <c r="AB63" s="421"/>
      <c r="AC63" s="111"/>
      <c r="AD63" s="421"/>
      <c r="AE63" s="111"/>
      <c r="AF63" s="421"/>
      <c r="AG63" s="111"/>
      <c r="AH63" s="421"/>
      <c r="AI63" s="111"/>
      <c r="AJ63" s="421"/>
      <c r="AK63" s="111"/>
      <c r="AL63" s="421"/>
      <c r="AM63" s="111"/>
      <c r="AN63" s="378">
        <f t="shared" si="9"/>
        <v>54</v>
      </c>
    </row>
    <row r="64" spans="1:40" s="17" customFormat="1" ht="20" hidden="1" customHeight="1" x14ac:dyDescent="0.35">
      <c r="A64" s="378">
        <f t="shared" si="8"/>
        <v>55</v>
      </c>
      <c r="B64" s="119" t="s">
        <v>237</v>
      </c>
      <c r="C64" s="52">
        <v>2012</v>
      </c>
      <c r="D64" s="81" t="s">
        <v>238</v>
      </c>
      <c r="E64" s="519">
        <f t="shared" si="10"/>
        <v>0</v>
      </c>
      <c r="F64" s="561"/>
      <c r="G64" s="573"/>
      <c r="H64" s="535"/>
      <c r="I64" s="111"/>
      <c r="J64" s="421"/>
      <c r="K64" s="111"/>
      <c r="L64" s="421"/>
      <c r="M64" s="111"/>
      <c r="N64" s="421" t="str">
        <f>IFERROR(VLOOKUP(B64,#REF!,2,FALSE),"")</f>
        <v/>
      </c>
      <c r="O64" s="111"/>
      <c r="P64" s="421"/>
      <c r="Q64" s="111"/>
      <c r="R64" s="421"/>
      <c r="S64" s="111"/>
      <c r="T64" s="421"/>
      <c r="U64" s="111"/>
      <c r="V64" s="421"/>
      <c r="W64" s="111"/>
      <c r="X64" s="421"/>
      <c r="Y64" s="111"/>
      <c r="Z64" s="421"/>
      <c r="AA64" s="111"/>
      <c r="AB64" s="421"/>
      <c r="AC64" s="111"/>
      <c r="AD64" s="421"/>
      <c r="AE64" s="111"/>
      <c r="AF64" s="421"/>
      <c r="AG64" s="111"/>
      <c r="AH64" s="421"/>
      <c r="AI64" s="111"/>
      <c r="AJ64" s="421"/>
      <c r="AK64" s="111"/>
      <c r="AL64" s="421"/>
      <c r="AM64" s="111"/>
      <c r="AN64" s="378">
        <f t="shared" si="9"/>
        <v>55</v>
      </c>
    </row>
    <row r="65" spans="1:40" s="17" customFormat="1" ht="20" hidden="1" customHeight="1" x14ac:dyDescent="0.35">
      <c r="A65" s="378">
        <f t="shared" si="8"/>
        <v>56</v>
      </c>
      <c r="B65" s="499" t="s">
        <v>525</v>
      </c>
      <c r="C65" s="498">
        <v>2013</v>
      </c>
      <c r="D65" s="500" t="s">
        <v>7</v>
      </c>
      <c r="E65" s="519">
        <f t="shared" si="10"/>
        <v>0</v>
      </c>
      <c r="F65" s="561"/>
      <c r="G65" s="573"/>
      <c r="H65" s="535"/>
      <c r="I65" s="111"/>
      <c r="J65" s="421"/>
      <c r="K65" s="111"/>
      <c r="L65" s="421"/>
      <c r="M65" s="111"/>
      <c r="N65" s="421" t="str">
        <f>IFERROR(VLOOKUP(B65,#REF!,2,FALSE),"")</f>
        <v/>
      </c>
      <c r="O65" s="111"/>
      <c r="P65" s="421"/>
      <c r="Q65" s="111"/>
      <c r="R65" s="421"/>
      <c r="S65" s="111"/>
      <c r="T65" s="421"/>
      <c r="U65" s="111"/>
      <c r="V65" s="421"/>
      <c r="W65" s="111"/>
      <c r="X65" s="421"/>
      <c r="Y65" s="111"/>
      <c r="Z65" s="421"/>
      <c r="AA65" s="111"/>
      <c r="AB65" s="421"/>
      <c r="AC65" s="111"/>
      <c r="AD65" s="421"/>
      <c r="AE65" s="111"/>
      <c r="AF65" s="421"/>
      <c r="AG65" s="111"/>
      <c r="AH65" s="421"/>
      <c r="AI65" s="111"/>
      <c r="AJ65" s="421"/>
      <c r="AK65" s="111"/>
      <c r="AL65" s="421"/>
      <c r="AM65" s="111"/>
      <c r="AN65" s="378">
        <f t="shared" si="9"/>
        <v>56</v>
      </c>
    </row>
    <row r="66" spans="1:40" s="17" customFormat="1" ht="20" hidden="1" customHeight="1" x14ac:dyDescent="0.35">
      <c r="A66" s="378">
        <f t="shared" si="8"/>
        <v>57</v>
      </c>
      <c r="B66" s="333" t="s">
        <v>420</v>
      </c>
      <c r="C66" s="52">
        <v>2012</v>
      </c>
      <c r="D66" s="334" t="s">
        <v>289</v>
      </c>
      <c r="E66" s="519">
        <f t="shared" si="10"/>
        <v>0</v>
      </c>
      <c r="F66" s="561"/>
      <c r="G66" s="573"/>
      <c r="H66" s="535"/>
      <c r="I66" s="111"/>
      <c r="J66" s="421"/>
      <c r="K66" s="111"/>
      <c r="L66" s="421"/>
      <c r="M66" s="111"/>
      <c r="N66" s="421" t="str">
        <f>IFERROR(VLOOKUP(B66,#REF!,2,FALSE),"")</f>
        <v/>
      </c>
      <c r="O66" s="111"/>
      <c r="P66" s="421"/>
      <c r="Q66" s="111"/>
      <c r="R66" s="421"/>
      <c r="S66" s="111"/>
      <c r="T66" s="421"/>
      <c r="U66" s="111"/>
      <c r="V66" s="421"/>
      <c r="W66" s="111"/>
      <c r="X66" s="421"/>
      <c r="Y66" s="111"/>
      <c r="Z66" s="421"/>
      <c r="AA66" s="111"/>
      <c r="AB66" s="421"/>
      <c r="AC66" s="111"/>
      <c r="AD66" s="421"/>
      <c r="AE66" s="111"/>
      <c r="AF66" s="421"/>
      <c r="AG66" s="111"/>
      <c r="AH66" s="421"/>
      <c r="AI66" s="111"/>
      <c r="AJ66" s="421"/>
      <c r="AK66" s="111"/>
      <c r="AL66" s="421"/>
      <c r="AM66" s="111"/>
      <c r="AN66" s="378">
        <f t="shared" si="9"/>
        <v>57</v>
      </c>
    </row>
    <row r="67" spans="1:40" s="17" customFormat="1" ht="20" hidden="1" customHeight="1" x14ac:dyDescent="0.35">
      <c r="A67" s="378">
        <f t="shared" si="8"/>
        <v>58</v>
      </c>
      <c r="B67" s="226" t="s">
        <v>374</v>
      </c>
      <c r="C67" s="52">
        <v>2012</v>
      </c>
      <c r="D67" s="224" t="s">
        <v>92</v>
      </c>
      <c r="E67" s="519">
        <f t="shared" si="10"/>
        <v>0</v>
      </c>
      <c r="F67" s="561"/>
      <c r="G67" s="573"/>
      <c r="H67" s="535"/>
      <c r="I67" s="111"/>
      <c r="J67" s="421"/>
      <c r="K67" s="111"/>
      <c r="L67" s="421"/>
      <c r="M67" s="111"/>
      <c r="N67" s="421" t="str">
        <f>IFERROR(VLOOKUP(B67,#REF!,2,FALSE),"")</f>
        <v/>
      </c>
      <c r="O67" s="111"/>
      <c r="P67" s="421"/>
      <c r="Q67" s="111"/>
      <c r="R67" s="421"/>
      <c r="S67" s="111"/>
      <c r="T67" s="421"/>
      <c r="U67" s="111"/>
      <c r="V67" s="421"/>
      <c r="W67" s="111"/>
      <c r="X67" s="421"/>
      <c r="Y67" s="111"/>
      <c r="Z67" s="421"/>
      <c r="AA67" s="111"/>
      <c r="AB67" s="421"/>
      <c r="AC67" s="111"/>
      <c r="AD67" s="421"/>
      <c r="AE67" s="111"/>
      <c r="AF67" s="421"/>
      <c r="AG67" s="111"/>
      <c r="AH67" s="421"/>
      <c r="AI67" s="111"/>
      <c r="AJ67" s="421"/>
      <c r="AK67" s="111"/>
      <c r="AL67" s="421"/>
      <c r="AM67" s="111"/>
      <c r="AN67" s="378">
        <f t="shared" si="9"/>
        <v>58</v>
      </c>
    </row>
    <row r="68" spans="1:40" s="17" customFormat="1" ht="20" hidden="1" customHeight="1" x14ac:dyDescent="0.35">
      <c r="A68" s="378">
        <f t="shared" si="8"/>
        <v>59</v>
      </c>
      <c r="B68" s="226" t="s">
        <v>131</v>
      </c>
      <c r="C68" s="52">
        <v>2012</v>
      </c>
      <c r="D68" s="224" t="s">
        <v>92</v>
      </c>
      <c r="E68" s="519">
        <f t="shared" si="10"/>
        <v>0</v>
      </c>
      <c r="F68" s="561"/>
      <c r="G68" s="573"/>
      <c r="H68" s="535"/>
      <c r="I68" s="111"/>
      <c r="J68" s="421"/>
      <c r="K68" s="111"/>
      <c r="L68" s="421"/>
      <c r="M68" s="111"/>
      <c r="N68" s="421" t="str">
        <f>IFERROR(VLOOKUP(B68,#REF!,2,FALSE),"")</f>
        <v/>
      </c>
      <c r="O68" s="111"/>
      <c r="P68" s="421"/>
      <c r="Q68" s="111"/>
      <c r="R68" s="421"/>
      <c r="S68" s="111"/>
      <c r="T68" s="421"/>
      <c r="U68" s="111"/>
      <c r="V68" s="421"/>
      <c r="W68" s="111"/>
      <c r="X68" s="421"/>
      <c r="Y68" s="111"/>
      <c r="Z68" s="421"/>
      <c r="AA68" s="111"/>
      <c r="AB68" s="421"/>
      <c r="AC68" s="111"/>
      <c r="AD68" s="421"/>
      <c r="AE68" s="111"/>
      <c r="AF68" s="421"/>
      <c r="AG68" s="111"/>
      <c r="AH68" s="421"/>
      <c r="AI68" s="111"/>
      <c r="AJ68" s="421"/>
      <c r="AK68" s="111"/>
      <c r="AL68" s="421"/>
      <c r="AM68" s="111"/>
      <c r="AN68" s="378">
        <f t="shared" si="9"/>
        <v>59</v>
      </c>
    </row>
    <row r="69" spans="1:40" s="17" customFormat="1" ht="20" hidden="1" customHeight="1" x14ac:dyDescent="0.35">
      <c r="A69" s="378">
        <f t="shared" si="8"/>
        <v>60</v>
      </c>
      <c r="B69" s="119" t="s">
        <v>99</v>
      </c>
      <c r="C69" s="52">
        <v>2012</v>
      </c>
      <c r="D69" s="81" t="s">
        <v>161</v>
      </c>
      <c r="E69" s="519">
        <f t="shared" si="10"/>
        <v>0</v>
      </c>
      <c r="F69" s="561"/>
      <c r="G69" s="573"/>
      <c r="H69" s="535"/>
      <c r="I69" s="111"/>
      <c r="J69" s="421"/>
      <c r="K69" s="111"/>
      <c r="L69" s="421"/>
      <c r="M69" s="111"/>
      <c r="N69" s="421" t="str">
        <f>IFERROR(VLOOKUP(B69,#REF!,2,FALSE),"")</f>
        <v/>
      </c>
      <c r="O69" s="111"/>
      <c r="P69" s="421"/>
      <c r="Q69" s="111"/>
      <c r="R69" s="421"/>
      <c r="S69" s="111"/>
      <c r="T69" s="421"/>
      <c r="U69" s="111"/>
      <c r="V69" s="421"/>
      <c r="W69" s="111"/>
      <c r="X69" s="421"/>
      <c r="Y69" s="111"/>
      <c r="Z69" s="421"/>
      <c r="AA69" s="111"/>
      <c r="AB69" s="421"/>
      <c r="AC69" s="111"/>
      <c r="AD69" s="421"/>
      <c r="AE69" s="111"/>
      <c r="AF69" s="421"/>
      <c r="AG69" s="111"/>
      <c r="AH69" s="421"/>
      <c r="AI69" s="111"/>
      <c r="AJ69" s="421"/>
      <c r="AK69" s="111"/>
      <c r="AL69" s="421"/>
      <c r="AM69" s="111"/>
      <c r="AN69" s="378">
        <f t="shared" si="9"/>
        <v>60</v>
      </c>
    </row>
    <row r="70" spans="1:40" s="17" customFormat="1" ht="20" hidden="1" customHeight="1" x14ac:dyDescent="0.35">
      <c r="A70" s="378">
        <f t="shared" si="8"/>
        <v>61</v>
      </c>
      <c r="B70" s="134" t="s">
        <v>703</v>
      </c>
      <c r="C70" s="62">
        <v>2012</v>
      </c>
      <c r="D70" s="494" t="s">
        <v>8</v>
      </c>
      <c r="E70" s="519">
        <f t="shared" si="10"/>
        <v>0</v>
      </c>
      <c r="F70" s="569"/>
      <c r="G70" s="570">
        <f>COUNT(H70,J70,L70,N70,P70,R70,T70,V70,X70,Z70,AB70,AD70,AF70,AH70,AJ70,AL70)+1</f>
        <v>2</v>
      </c>
      <c r="H70" s="535">
        <v>187</v>
      </c>
      <c r="I70" s="111">
        <v>0</v>
      </c>
      <c r="J70" s="421"/>
      <c r="K70" s="111"/>
      <c r="L70" s="110"/>
      <c r="M70" s="111"/>
      <c r="N70" s="110" t="str">
        <f>IFERROR(VLOOKUP(B70,#REF!,2,FALSE),"")</f>
        <v/>
      </c>
      <c r="O70" s="111"/>
      <c r="P70" s="421"/>
      <c r="Q70" s="111"/>
      <c r="R70" s="421"/>
      <c r="S70" s="111"/>
      <c r="T70" s="421"/>
      <c r="U70" s="111"/>
      <c r="V70" s="421"/>
      <c r="W70" s="111"/>
      <c r="X70" s="421"/>
      <c r="Y70" s="111"/>
      <c r="Z70" s="421"/>
      <c r="AA70" s="111"/>
      <c r="AB70" s="421"/>
      <c r="AC70" s="111"/>
      <c r="AD70" s="421"/>
      <c r="AE70" s="111"/>
      <c r="AF70" s="421"/>
      <c r="AG70" s="111"/>
      <c r="AH70" s="421"/>
      <c r="AI70" s="111"/>
      <c r="AJ70" s="421"/>
      <c r="AK70" s="111"/>
      <c r="AL70" s="421"/>
      <c r="AM70" s="111"/>
      <c r="AN70" s="378">
        <f t="shared" si="9"/>
        <v>61</v>
      </c>
    </row>
    <row r="71" spans="1:40" s="17" customFormat="1" ht="20" hidden="1" customHeight="1" x14ac:dyDescent="0.35">
      <c r="A71" s="378">
        <f t="shared" si="8"/>
        <v>62</v>
      </c>
      <c r="B71" s="134" t="s">
        <v>704</v>
      </c>
      <c r="C71" s="62">
        <v>2011</v>
      </c>
      <c r="D71" s="494" t="s">
        <v>573</v>
      </c>
      <c r="E71" s="519">
        <f t="shared" si="10"/>
        <v>0</v>
      </c>
      <c r="F71" s="569"/>
      <c r="G71" s="570">
        <f>COUNT(H71,J71,L71,N71,P71,R71,T71,V71,X71,Z71,AB71,AD71,AF71,AH71,AJ71,AL71)+1</f>
        <v>3</v>
      </c>
      <c r="H71" s="535">
        <v>200</v>
      </c>
      <c r="I71" s="111">
        <v>0</v>
      </c>
      <c r="J71" s="110">
        <v>108</v>
      </c>
      <c r="K71" s="111">
        <v>0</v>
      </c>
      <c r="L71" s="110"/>
      <c r="M71" s="111"/>
      <c r="N71" s="110" t="str">
        <f>IFERROR(VLOOKUP(B71,#REF!,2,FALSE),"")</f>
        <v/>
      </c>
      <c r="O71" s="111"/>
      <c r="P71" s="421"/>
      <c r="Q71" s="111"/>
      <c r="R71" s="421"/>
      <c r="S71" s="111"/>
      <c r="T71" s="421"/>
      <c r="U71" s="111"/>
      <c r="V71" s="421"/>
      <c r="W71" s="111"/>
      <c r="X71" s="421"/>
      <c r="Y71" s="111"/>
      <c r="Z71" s="421"/>
      <c r="AA71" s="111"/>
      <c r="AB71" s="421"/>
      <c r="AC71" s="111"/>
      <c r="AD71" s="421"/>
      <c r="AE71" s="111"/>
      <c r="AF71" s="421"/>
      <c r="AG71" s="111"/>
      <c r="AH71" s="421"/>
      <c r="AI71" s="111"/>
      <c r="AJ71" s="421"/>
      <c r="AK71" s="111"/>
      <c r="AL71" s="421"/>
      <c r="AM71" s="111"/>
      <c r="AN71" s="378">
        <f t="shared" si="9"/>
        <v>62</v>
      </c>
    </row>
    <row r="72" spans="1:40" s="17" customFormat="1" ht="20" hidden="1" customHeight="1" x14ac:dyDescent="0.35">
      <c r="A72" s="378">
        <f t="shared" si="8"/>
        <v>63</v>
      </c>
      <c r="B72" s="119" t="s">
        <v>241</v>
      </c>
      <c r="C72" s="52">
        <v>2012</v>
      </c>
      <c r="D72" s="81" t="s">
        <v>92</v>
      </c>
      <c r="E72" s="519">
        <f t="shared" si="10"/>
        <v>0</v>
      </c>
      <c r="F72" s="561"/>
      <c r="G72" s="573"/>
      <c r="H72" s="535"/>
      <c r="I72" s="111"/>
      <c r="J72" s="421"/>
      <c r="K72" s="111"/>
      <c r="L72" s="421"/>
      <c r="M72" s="111"/>
      <c r="N72" s="421" t="str">
        <f>IFERROR(VLOOKUP(B72,#REF!,2,FALSE),"")</f>
        <v/>
      </c>
      <c r="O72" s="111"/>
      <c r="P72" s="421"/>
      <c r="Q72" s="111"/>
      <c r="R72" s="421"/>
      <c r="S72" s="111"/>
      <c r="T72" s="421"/>
      <c r="U72" s="111"/>
      <c r="V72" s="421"/>
      <c r="W72" s="111"/>
      <c r="X72" s="421"/>
      <c r="Y72" s="111"/>
      <c r="Z72" s="421"/>
      <c r="AA72" s="111"/>
      <c r="AB72" s="421"/>
      <c r="AC72" s="111"/>
      <c r="AD72" s="421"/>
      <c r="AE72" s="111"/>
      <c r="AF72" s="421"/>
      <c r="AG72" s="111"/>
      <c r="AH72" s="421"/>
      <c r="AI72" s="111"/>
      <c r="AJ72" s="421"/>
      <c r="AK72" s="111"/>
      <c r="AL72" s="421"/>
      <c r="AM72" s="111"/>
      <c r="AN72" s="378">
        <f t="shared" si="9"/>
        <v>63</v>
      </c>
    </row>
    <row r="73" spans="1:40" s="17" customFormat="1" ht="20" hidden="1" customHeight="1" x14ac:dyDescent="0.35">
      <c r="A73" s="378">
        <f t="shared" si="8"/>
        <v>64</v>
      </c>
      <c r="B73" s="431" t="s">
        <v>473</v>
      </c>
      <c r="C73" s="52">
        <v>2011</v>
      </c>
      <c r="D73" s="428" t="s">
        <v>483</v>
      </c>
      <c r="E73" s="519">
        <f t="shared" si="10"/>
        <v>0</v>
      </c>
      <c r="F73" s="561"/>
      <c r="G73" s="573"/>
      <c r="H73" s="117"/>
      <c r="I73" s="111"/>
      <c r="J73" s="421"/>
      <c r="K73" s="111"/>
      <c r="L73" s="421"/>
      <c r="M73" s="111"/>
      <c r="N73" s="421" t="str">
        <f>IFERROR(VLOOKUP(B73,#REF!,2,FALSE),"")</f>
        <v/>
      </c>
      <c r="O73" s="111"/>
      <c r="P73" s="421"/>
      <c r="Q73" s="111"/>
      <c r="R73" s="421"/>
      <c r="S73" s="111"/>
      <c r="T73" s="421"/>
      <c r="U73" s="111"/>
      <c r="V73" s="421"/>
      <c r="W73" s="111"/>
      <c r="X73" s="421"/>
      <c r="Y73" s="111"/>
      <c r="Z73" s="421"/>
      <c r="AA73" s="111"/>
      <c r="AB73" s="421"/>
      <c r="AC73" s="111"/>
      <c r="AD73" s="421"/>
      <c r="AE73" s="111"/>
      <c r="AF73" s="421"/>
      <c r="AG73" s="111"/>
      <c r="AH73" s="421"/>
      <c r="AI73" s="111"/>
      <c r="AJ73" s="421"/>
      <c r="AK73" s="111"/>
      <c r="AL73" s="421"/>
      <c r="AM73" s="111"/>
      <c r="AN73" s="378">
        <f t="shared" si="9"/>
        <v>64</v>
      </c>
    </row>
    <row r="74" spans="1:40" s="17" customFormat="1" ht="20" hidden="1" customHeight="1" x14ac:dyDescent="0.35">
      <c r="A74" s="378">
        <f t="shared" si="8"/>
        <v>65</v>
      </c>
      <c r="B74" s="119" t="s">
        <v>209</v>
      </c>
      <c r="C74" s="52">
        <v>2012</v>
      </c>
      <c r="D74" s="81" t="s">
        <v>133</v>
      </c>
      <c r="E74" s="519">
        <f t="shared" ref="E74:E97" si="11">I74+K74+M74+O74+Q74+S74+U74+W74+Y74+AA74+AC74+AE74+AG74+AI74+AK74+AM74</f>
        <v>0</v>
      </c>
      <c r="F74" s="561"/>
      <c r="G74" s="573"/>
      <c r="H74" s="535"/>
      <c r="I74" s="111"/>
      <c r="J74" s="421"/>
      <c r="K74" s="111"/>
      <c r="L74" s="421"/>
      <c r="M74" s="111"/>
      <c r="N74" s="421" t="str">
        <f>IFERROR(VLOOKUP(B74,#REF!,2,FALSE),"")</f>
        <v/>
      </c>
      <c r="O74" s="111"/>
      <c r="P74" s="421"/>
      <c r="Q74" s="111"/>
      <c r="R74" s="421"/>
      <c r="S74" s="111"/>
      <c r="T74" s="421"/>
      <c r="U74" s="111"/>
      <c r="V74" s="421"/>
      <c r="W74" s="111"/>
      <c r="X74" s="421"/>
      <c r="Y74" s="111"/>
      <c r="Z74" s="421"/>
      <c r="AA74" s="111"/>
      <c r="AB74" s="421"/>
      <c r="AC74" s="111"/>
      <c r="AD74" s="421"/>
      <c r="AE74" s="111"/>
      <c r="AF74" s="421"/>
      <c r="AG74" s="111"/>
      <c r="AH74" s="421"/>
      <c r="AI74" s="111"/>
      <c r="AJ74" s="421"/>
      <c r="AK74" s="111"/>
      <c r="AL74" s="421"/>
      <c r="AM74" s="111"/>
      <c r="AN74" s="378">
        <f t="shared" si="9"/>
        <v>65</v>
      </c>
    </row>
    <row r="75" spans="1:40" s="17" customFormat="1" ht="20" hidden="1" customHeight="1" x14ac:dyDescent="0.35">
      <c r="A75" s="378">
        <f t="shared" si="8"/>
        <v>66</v>
      </c>
      <c r="B75" s="206" t="s">
        <v>335</v>
      </c>
      <c r="C75" s="52">
        <v>2011</v>
      </c>
      <c r="D75" s="427" t="s">
        <v>37</v>
      </c>
      <c r="E75" s="519">
        <f t="shared" si="11"/>
        <v>0</v>
      </c>
      <c r="F75" s="561"/>
      <c r="G75" s="573"/>
      <c r="H75" s="117"/>
      <c r="I75" s="501"/>
      <c r="J75" s="421"/>
      <c r="K75" s="111"/>
      <c r="L75" s="421"/>
      <c r="M75" s="111"/>
      <c r="N75" s="421" t="str">
        <f>IFERROR(VLOOKUP(B75,#REF!,2,FALSE),"")</f>
        <v/>
      </c>
      <c r="O75" s="111"/>
      <c r="P75" s="421"/>
      <c r="Q75" s="111"/>
      <c r="R75" s="421"/>
      <c r="S75" s="111"/>
      <c r="T75" s="421"/>
      <c r="U75" s="111"/>
      <c r="V75" s="421"/>
      <c r="W75" s="111"/>
      <c r="X75" s="421"/>
      <c r="Y75" s="111"/>
      <c r="Z75" s="421"/>
      <c r="AA75" s="111"/>
      <c r="AB75" s="421"/>
      <c r="AC75" s="111"/>
      <c r="AD75" s="421"/>
      <c r="AE75" s="111"/>
      <c r="AF75" s="421"/>
      <c r="AG75" s="111"/>
      <c r="AH75" s="421"/>
      <c r="AI75" s="111"/>
      <c r="AJ75" s="421"/>
      <c r="AK75" s="111"/>
      <c r="AL75" s="421"/>
      <c r="AM75" s="111"/>
      <c r="AN75" s="378">
        <f t="shared" si="9"/>
        <v>66</v>
      </c>
    </row>
    <row r="76" spans="1:40" s="17" customFormat="1" ht="20" hidden="1" customHeight="1" x14ac:dyDescent="0.35">
      <c r="A76" s="378">
        <f t="shared" si="8"/>
        <v>67</v>
      </c>
      <c r="B76" s="249" t="s">
        <v>386</v>
      </c>
      <c r="C76" s="52">
        <v>2012</v>
      </c>
      <c r="D76" s="250" t="s">
        <v>161</v>
      </c>
      <c r="E76" s="519">
        <f t="shared" si="11"/>
        <v>0</v>
      </c>
      <c r="F76" s="561"/>
      <c r="G76" s="573"/>
      <c r="H76" s="535"/>
      <c r="I76" s="111"/>
      <c r="J76" s="421"/>
      <c r="K76" s="111"/>
      <c r="L76" s="421"/>
      <c r="M76" s="111"/>
      <c r="N76" s="421" t="str">
        <f>IFERROR(VLOOKUP(B76,#REF!,2,FALSE),"")</f>
        <v/>
      </c>
      <c r="O76" s="111"/>
      <c r="P76" s="421"/>
      <c r="Q76" s="111"/>
      <c r="R76" s="421"/>
      <c r="S76" s="111"/>
      <c r="T76" s="421"/>
      <c r="U76" s="111"/>
      <c r="V76" s="421"/>
      <c r="W76" s="111"/>
      <c r="X76" s="421"/>
      <c r="Y76" s="111"/>
      <c r="Z76" s="421"/>
      <c r="AA76" s="111"/>
      <c r="AB76" s="421"/>
      <c r="AC76" s="111"/>
      <c r="AD76" s="421"/>
      <c r="AE76" s="111"/>
      <c r="AF76" s="421"/>
      <c r="AG76" s="111"/>
      <c r="AH76" s="421"/>
      <c r="AI76" s="111"/>
      <c r="AJ76" s="421"/>
      <c r="AK76" s="111"/>
      <c r="AL76" s="421"/>
      <c r="AM76" s="111"/>
      <c r="AN76" s="378">
        <f t="shared" si="9"/>
        <v>67</v>
      </c>
    </row>
    <row r="77" spans="1:40" s="17" customFormat="1" ht="20" hidden="1" customHeight="1" x14ac:dyDescent="0.35">
      <c r="A77" s="378">
        <f t="shared" si="8"/>
        <v>68</v>
      </c>
      <c r="B77" s="373" t="s">
        <v>504</v>
      </c>
      <c r="C77" s="52">
        <v>2012</v>
      </c>
      <c r="D77" s="374" t="s">
        <v>415</v>
      </c>
      <c r="E77" s="519">
        <f t="shared" si="11"/>
        <v>0</v>
      </c>
      <c r="F77" s="561"/>
      <c r="G77" s="573"/>
      <c r="H77" s="117"/>
      <c r="I77" s="501"/>
      <c r="J77" s="421"/>
      <c r="K77" s="111"/>
      <c r="L77" s="421"/>
      <c r="M77" s="111"/>
      <c r="N77" s="421" t="str">
        <f>IFERROR(VLOOKUP(B77,#REF!,2,FALSE),"")</f>
        <v/>
      </c>
      <c r="O77" s="111"/>
      <c r="P77" s="421"/>
      <c r="Q77" s="111"/>
      <c r="R77" s="421"/>
      <c r="S77" s="111"/>
      <c r="T77" s="421"/>
      <c r="U77" s="111"/>
      <c r="V77" s="421"/>
      <c r="W77" s="111"/>
      <c r="X77" s="421"/>
      <c r="Y77" s="111"/>
      <c r="Z77" s="421"/>
      <c r="AA77" s="111"/>
      <c r="AB77" s="421"/>
      <c r="AC77" s="111"/>
      <c r="AD77" s="421"/>
      <c r="AE77" s="111"/>
      <c r="AF77" s="421"/>
      <c r="AG77" s="111"/>
      <c r="AH77" s="421"/>
      <c r="AI77" s="111"/>
      <c r="AJ77" s="421"/>
      <c r="AK77" s="111"/>
      <c r="AL77" s="421"/>
      <c r="AM77" s="111"/>
      <c r="AN77" s="378">
        <f t="shared" si="9"/>
        <v>68</v>
      </c>
    </row>
    <row r="78" spans="1:40" s="17" customFormat="1" ht="20" hidden="1" customHeight="1" x14ac:dyDescent="0.35">
      <c r="A78" s="378">
        <f t="shared" si="8"/>
        <v>69</v>
      </c>
      <c r="B78" s="226" t="s">
        <v>372</v>
      </c>
      <c r="C78" s="52">
        <v>2012</v>
      </c>
      <c r="D78" s="81" t="s">
        <v>123</v>
      </c>
      <c r="E78" s="519">
        <f t="shared" si="11"/>
        <v>0</v>
      </c>
      <c r="F78" s="561"/>
      <c r="G78" s="573"/>
      <c r="H78" s="535"/>
      <c r="I78" s="111"/>
      <c r="J78" s="421"/>
      <c r="K78" s="111"/>
      <c r="L78" s="421"/>
      <c r="M78" s="111"/>
      <c r="N78" s="421" t="str">
        <f>IFERROR(VLOOKUP(B78,#REF!,2,FALSE),"")</f>
        <v/>
      </c>
      <c r="O78" s="111"/>
      <c r="P78" s="421"/>
      <c r="Q78" s="111"/>
      <c r="R78" s="421"/>
      <c r="S78" s="111"/>
      <c r="T78" s="421"/>
      <c r="U78" s="111"/>
      <c r="V78" s="421"/>
      <c r="W78" s="111"/>
      <c r="X78" s="421"/>
      <c r="Y78" s="111"/>
      <c r="Z78" s="421"/>
      <c r="AA78" s="111"/>
      <c r="AB78" s="421"/>
      <c r="AC78" s="111"/>
      <c r="AD78" s="421"/>
      <c r="AE78" s="111"/>
      <c r="AF78" s="421"/>
      <c r="AG78" s="111"/>
      <c r="AH78" s="421"/>
      <c r="AI78" s="111"/>
      <c r="AJ78" s="421"/>
      <c r="AK78" s="111"/>
      <c r="AL78" s="421"/>
      <c r="AM78" s="111"/>
      <c r="AN78" s="378">
        <f t="shared" si="9"/>
        <v>69</v>
      </c>
    </row>
    <row r="79" spans="1:40" s="17" customFormat="1" ht="20" hidden="1" customHeight="1" x14ac:dyDescent="0.35">
      <c r="A79" s="378">
        <f t="shared" si="8"/>
        <v>70</v>
      </c>
      <c r="B79" s="134" t="s">
        <v>496</v>
      </c>
      <c r="C79" s="62">
        <v>2012</v>
      </c>
      <c r="D79" s="442" t="s">
        <v>497</v>
      </c>
      <c r="E79" s="519">
        <f t="shared" si="11"/>
        <v>0</v>
      </c>
      <c r="F79" s="561"/>
      <c r="G79" s="573"/>
      <c r="H79" s="535"/>
      <c r="I79" s="111"/>
      <c r="J79" s="421"/>
      <c r="K79" s="111"/>
      <c r="L79" s="421"/>
      <c r="M79" s="111"/>
      <c r="N79" s="421" t="str">
        <f>IFERROR(VLOOKUP(B79,#REF!,2,FALSE),"")</f>
        <v/>
      </c>
      <c r="O79" s="111"/>
      <c r="P79" s="421"/>
      <c r="Q79" s="111"/>
      <c r="R79" s="421"/>
      <c r="S79" s="111"/>
      <c r="T79" s="421"/>
      <c r="U79" s="111"/>
      <c r="V79" s="421"/>
      <c r="W79" s="111"/>
      <c r="X79" s="421"/>
      <c r="Y79" s="111"/>
      <c r="Z79" s="421"/>
      <c r="AA79" s="111"/>
      <c r="AB79" s="421"/>
      <c r="AC79" s="111"/>
      <c r="AD79" s="421"/>
      <c r="AE79" s="111"/>
      <c r="AF79" s="421"/>
      <c r="AG79" s="111"/>
      <c r="AH79" s="421"/>
      <c r="AI79" s="111"/>
      <c r="AJ79" s="421"/>
      <c r="AK79" s="111"/>
      <c r="AL79" s="421"/>
      <c r="AM79" s="111"/>
      <c r="AN79" s="378">
        <f t="shared" si="9"/>
        <v>70</v>
      </c>
    </row>
    <row r="80" spans="1:40" s="17" customFormat="1" ht="20" hidden="1" customHeight="1" x14ac:dyDescent="0.35">
      <c r="A80" s="378">
        <f t="shared" si="8"/>
        <v>71</v>
      </c>
      <c r="B80" s="134" t="s">
        <v>529</v>
      </c>
      <c r="C80" s="62">
        <v>2012</v>
      </c>
      <c r="D80" s="392" t="s">
        <v>289</v>
      </c>
      <c r="E80" s="519">
        <f t="shared" si="11"/>
        <v>0</v>
      </c>
      <c r="F80" s="561"/>
      <c r="G80" s="573"/>
      <c r="H80" s="535"/>
      <c r="I80" s="111"/>
      <c r="J80" s="421"/>
      <c r="K80" s="111"/>
      <c r="L80" s="421"/>
      <c r="M80" s="111"/>
      <c r="N80" s="421" t="str">
        <f>IFERROR(VLOOKUP(B80,#REF!,2,FALSE),"")</f>
        <v/>
      </c>
      <c r="O80" s="111"/>
      <c r="P80" s="421"/>
      <c r="Q80" s="111"/>
      <c r="R80" s="421"/>
      <c r="S80" s="111"/>
      <c r="T80" s="421"/>
      <c r="U80" s="111"/>
      <c r="V80" s="421"/>
      <c r="W80" s="111"/>
      <c r="X80" s="421"/>
      <c r="Y80" s="111"/>
      <c r="Z80" s="421"/>
      <c r="AA80" s="111"/>
      <c r="AB80" s="421"/>
      <c r="AC80" s="111"/>
      <c r="AD80" s="421"/>
      <c r="AE80" s="111"/>
      <c r="AF80" s="421"/>
      <c r="AG80" s="111"/>
      <c r="AH80" s="421"/>
      <c r="AI80" s="111"/>
      <c r="AJ80" s="421"/>
      <c r="AK80" s="111"/>
      <c r="AL80" s="421"/>
      <c r="AM80" s="111"/>
      <c r="AN80" s="378">
        <f t="shared" si="9"/>
        <v>71</v>
      </c>
    </row>
    <row r="81" spans="1:40" s="17" customFormat="1" ht="20" hidden="1" customHeight="1" x14ac:dyDescent="0.35">
      <c r="A81" s="378">
        <f t="shared" si="8"/>
        <v>72</v>
      </c>
      <c r="B81" s="622" t="s">
        <v>707</v>
      </c>
      <c r="C81" s="52">
        <v>2011</v>
      </c>
      <c r="D81" s="374" t="s">
        <v>27</v>
      </c>
      <c r="E81" s="519">
        <f t="shared" si="11"/>
        <v>0</v>
      </c>
      <c r="F81" s="569"/>
      <c r="G81" s="570">
        <f>COUNT(H81,J81,L81,N81,P81,R81,T81,V81,X81,Z81,AB81,AD81,AF81,AH81,AJ81,AL81)+3</f>
        <v>5</v>
      </c>
      <c r="H81" s="535">
        <v>179</v>
      </c>
      <c r="I81" s="111">
        <v>0</v>
      </c>
      <c r="J81" s="110"/>
      <c r="K81" s="111"/>
      <c r="L81" s="421">
        <v>270</v>
      </c>
      <c r="M81" s="111">
        <v>0</v>
      </c>
      <c r="N81" s="421" t="str">
        <f>IFERROR(VLOOKUP(B81,#REF!,2,FALSE),"")</f>
        <v/>
      </c>
      <c r="O81" s="111"/>
      <c r="P81" s="421"/>
      <c r="Q81" s="111"/>
      <c r="R81" s="421"/>
      <c r="S81" s="111"/>
      <c r="T81" s="421"/>
      <c r="U81" s="111"/>
      <c r="V81" s="421"/>
      <c r="W81" s="111"/>
      <c r="X81" s="421"/>
      <c r="Y81" s="111"/>
      <c r="Z81" s="421"/>
      <c r="AA81" s="111"/>
      <c r="AB81" s="421"/>
      <c r="AC81" s="111"/>
      <c r="AD81" s="421"/>
      <c r="AE81" s="111"/>
      <c r="AF81" s="421"/>
      <c r="AG81" s="111"/>
      <c r="AH81" s="421"/>
      <c r="AI81" s="111"/>
      <c r="AJ81" s="421"/>
      <c r="AK81" s="111"/>
      <c r="AL81" s="421"/>
      <c r="AM81" s="111"/>
      <c r="AN81" s="378">
        <f t="shared" si="9"/>
        <v>72</v>
      </c>
    </row>
    <row r="82" spans="1:40" s="17" customFormat="1" ht="20" hidden="1" customHeight="1" x14ac:dyDescent="0.35">
      <c r="A82" s="378">
        <f t="shared" si="8"/>
        <v>73</v>
      </c>
      <c r="B82" s="333" t="s">
        <v>421</v>
      </c>
      <c r="C82" s="52">
        <v>2012</v>
      </c>
      <c r="D82" s="334" t="s">
        <v>93</v>
      </c>
      <c r="E82" s="519">
        <f t="shared" si="11"/>
        <v>0</v>
      </c>
      <c r="F82" s="561"/>
      <c r="G82" s="573"/>
      <c r="H82" s="535"/>
      <c r="I82" s="111"/>
      <c r="J82" s="421"/>
      <c r="K82" s="111"/>
      <c r="L82" s="421"/>
      <c r="M82" s="111"/>
      <c r="N82" s="421" t="str">
        <f>IFERROR(VLOOKUP(B82,#REF!,2,FALSE),"")</f>
        <v/>
      </c>
      <c r="O82" s="111"/>
      <c r="P82" s="421"/>
      <c r="Q82" s="111"/>
      <c r="R82" s="421"/>
      <c r="S82" s="111"/>
      <c r="T82" s="421"/>
      <c r="U82" s="111"/>
      <c r="V82" s="421"/>
      <c r="W82" s="111"/>
      <c r="X82" s="421"/>
      <c r="Y82" s="111"/>
      <c r="Z82" s="421"/>
      <c r="AA82" s="111"/>
      <c r="AB82" s="421"/>
      <c r="AC82" s="111"/>
      <c r="AD82" s="421"/>
      <c r="AE82" s="111"/>
      <c r="AF82" s="421"/>
      <c r="AG82" s="111"/>
      <c r="AH82" s="421"/>
      <c r="AI82" s="111"/>
      <c r="AJ82" s="421"/>
      <c r="AK82" s="111"/>
      <c r="AL82" s="421"/>
      <c r="AM82" s="111"/>
      <c r="AN82" s="378">
        <f t="shared" si="9"/>
        <v>73</v>
      </c>
    </row>
    <row r="83" spans="1:40" s="17" customFormat="1" ht="20" hidden="1" customHeight="1" x14ac:dyDescent="0.35">
      <c r="A83" s="378"/>
      <c r="B83" s="119" t="s">
        <v>152</v>
      </c>
      <c r="C83" s="52">
        <v>2012</v>
      </c>
      <c r="D83" s="81" t="s">
        <v>153</v>
      </c>
      <c r="E83" s="519">
        <f t="shared" si="11"/>
        <v>0</v>
      </c>
      <c r="F83" s="561"/>
      <c r="G83" s="573"/>
      <c r="H83" s="535"/>
      <c r="I83" s="111"/>
      <c r="J83" s="421"/>
      <c r="K83" s="111"/>
      <c r="L83" s="421"/>
      <c r="M83" s="111"/>
      <c r="N83" s="421" t="str">
        <f>IFERROR(VLOOKUP(B83,#REF!,2,FALSE),"")</f>
        <v/>
      </c>
      <c r="O83" s="111"/>
      <c r="P83" s="421"/>
      <c r="Q83" s="111"/>
      <c r="R83" s="421"/>
      <c r="S83" s="111"/>
      <c r="T83" s="421"/>
      <c r="U83" s="111"/>
      <c r="V83" s="421"/>
      <c r="W83" s="111"/>
      <c r="X83" s="421"/>
      <c r="Y83" s="111"/>
      <c r="Z83" s="421"/>
      <c r="AA83" s="111"/>
      <c r="AB83" s="421"/>
      <c r="AC83" s="111"/>
      <c r="AD83" s="421"/>
      <c r="AE83" s="111"/>
      <c r="AF83" s="421"/>
      <c r="AG83" s="111"/>
      <c r="AH83" s="421"/>
      <c r="AI83" s="111"/>
      <c r="AJ83" s="421"/>
      <c r="AK83" s="111"/>
      <c r="AL83" s="421"/>
      <c r="AM83" s="111"/>
      <c r="AN83" s="413"/>
    </row>
    <row r="84" spans="1:40" s="17" customFormat="1" ht="20" hidden="1" customHeight="1" x14ac:dyDescent="0.35">
      <c r="A84" s="413"/>
      <c r="B84" s="134" t="s">
        <v>708</v>
      </c>
      <c r="C84" s="62">
        <v>2011</v>
      </c>
      <c r="D84" s="494" t="s">
        <v>18</v>
      </c>
      <c r="E84" s="519">
        <f t="shared" si="11"/>
        <v>0</v>
      </c>
      <c r="F84" s="569"/>
      <c r="G84" s="570">
        <f>COUNT(H84,J84,L84,N84,P84,R84,T84,V84,X84,Z84,AB84,AD84,AF84,AH84,AJ84,AL84)+1</f>
        <v>2</v>
      </c>
      <c r="H84" s="535">
        <v>209</v>
      </c>
      <c r="I84" s="111">
        <v>0</v>
      </c>
      <c r="J84" s="421"/>
      <c r="K84" s="501"/>
      <c r="L84" s="421"/>
      <c r="M84" s="111"/>
      <c r="N84" s="421" t="str">
        <f>IFERROR(VLOOKUP(B84,#REF!,2,FALSE),"")</f>
        <v/>
      </c>
      <c r="O84" s="111"/>
      <c r="P84" s="421"/>
      <c r="Q84" s="111"/>
      <c r="R84" s="421"/>
      <c r="S84" s="111"/>
      <c r="T84" s="421"/>
      <c r="U84" s="111"/>
      <c r="V84" s="421"/>
      <c r="W84" s="111"/>
      <c r="X84" s="421"/>
      <c r="Y84" s="111"/>
      <c r="Z84" s="421"/>
      <c r="AA84" s="111"/>
      <c r="AB84" s="421"/>
      <c r="AC84" s="111"/>
      <c r="AD84" s="421"/>
      <c r="AE84" s="111"/>
      <c r="AF84" s="421"/>
      <c r="AG84" s="111"/>
      <c r="AH84" s="421"/>
      <c r="AI84" s="111"/>
      <c r="AJ84" s="421"/>
      <c r="AK84" s="111"/>
      <c r="AL84" s="421"/>
      <c r="AM84" s="111"/>
      <c r="AN84" s="413"/>
    </row>
    <row r="85" spans="1:40" s="17" customFormat="1" ht="20" hidden="1" customHeight="1" x14ac:dyDescent="0.35">
      <c r="A85" s="413"/>
      <c r="B85" s="195" t="s">
        <v>316</v>
      </c>
      <c r="C85" s="52">
        <v>2011</v>
      </c>
      <c r="D85" s="196" t="s">
        <v>83</v>
      </c>
      <c r="E85" s="519">
        <f t="shared" si="11"/>
        <v>0</v>
      </c>
      <c r="F85" s="561"/>
      <c r="G85" s="573"/>
      <c r="H85" s="117"/>
      <c r="I85" s="111"/>
      <c r="J85" s="421"/>
      <c r="K85" s="111"/>
      <c r="L85" s="421"/>
      <c r="M85" s="111"/>
      <c r="N85" s="421" t="str">
        <f>IFERROR(VLOOKUP(B85,#REF!,2,FALSE),"")</f>
        <v/>
      </c>
      <c r="O85" s="111"/>
      <c r="P85" s="421"/>
      <c r="Q85" s="111"/>
      <c r="R85" s="421"/>
      <c r="S85" s="111"/>
      <c r="T85" s="421"/>
      <c r="U85" s="111"/>
      <c r="V85" s="421"/>
      <c r="W85" s="111"/>
      <c r="X85" s="421"/>
      <c r="Y85" s="111"/>
      <c r="Z85" s="421"/>
      <c r="AA85" s="111"/>
      <c r="AB85" s="421"/>
      <c r="AC85" s="111"/>
      <c r="AD85" s="421"/>
      <c r="AE85" s="111"/>
      <c r="AF85" s="421"/>
      <c r="AG85" s="111"/>
      <c r="AH85" s="421"/>
      <c r="AI85" s="111"/>
      <c r="AJ85" s="421"/>
      <c r="AK85" s="111"/>
      <c r="AL85" s="421"/>
      <c r="AM85" s="111"/>
      <c r="AN85" s="413"/>
    </row>
    <row r="86" spans="1:40" s="17" customFormat="1" ht="20" hidden="1" customHeight="1" x14ac:dyDescent="0.35">
      <c r="A86" s="413"/>
      <c r="B86" s="333" t="s">
        <v>414</v>
      </c>
      <c r="C86" s="52">
        <v>2012</v>
      </c>
      <c r="D86" s="334" t="s">
        <v>415</v>
      </c>
      <c r="E86" s="519">
        <f t="shared" si="11"/>
        <v>0</v>
      </c>
      <c r="F86" s="561"/>
      <c r="G86" s="573"/>
      <c r="H86" s="117"/>
      <c r="I86" s="111"/>
      <c r="J86" s="421"/>
      <c r="K86" s="111"/>
      <c r="L86" s="421"/>
      <c r="M86" s="111"/>
      <c r="N86" s="421" t="str">
        <f>IFERROR(VLOOKUP(B86,#REF!,2,FALSE),"")</f>
        <v/>
      </c>
      <c r="O86" s="111"/>
      <c r="P86" s="421"/>
      <c r="Q86" s="111"/>
      <c r="R86" s="421"/>
      <c r="S86" s="111"/>
      <c r="T86" s="421"/>
      <c r="U86" s="111"/>
      <c r="V86" s="421"/>
      <c r="W86" s="111"/>
      <c r="X86" s="421"/>
      <c r="Y86" s="111"/>
      <c r="Z86" s="421"/>
      <c r="AA86" s="111"/>
      <c r="AB86" s="421"/>
      <c r="AC86" s="111"/>
      <c r="AD86" s="421"/>
      <c r="AE86" s="111"/>
      <c r="AF86" s="421"/>
      <c r="AG86" s="111"/>
      <c r="AH86" s="421"/>
      <c r="AI86" s="111"/>
      <c r="AJ86" s="421"/>
      <c r="AK86" s="111"/>
      <c r="AL86" s="421"/>
      <c r="AM86" s="111"/>
      <c r="AN86" s="413"/>
    </row>
    <row r="87" spans="1:40" s="17" customFormat="1" ht="20" hidden="1" customHeight="1" x14ac:dyDescent="0.35">
      <c r="A87" s="413"/>
      <c r="B87" s="134" t="s">
        <v>457</v>
      </c>
      <c r="C87" s="62">
        <v>2012</v>
      </c>
      <c r="D87" s="348" t="s">
        <v>123</v>
      </c>
      <c r="E87" s="519">
        <f t="shared" si="11"/>
        <v>0</v>
      </c>
      <c r="F87" s="561"/>
      <c r="G87" s="573"/>
      <c r="H87" s="535"/>
      <c r="I87" s="111"/>
      <c r="J87" s="421"/>
      <c r="K87" s="111"/>
      <c r="L87" s="421"/>
      <c r="M87" s="111"/>
      <c r="N87" s="421" t="str">
        <f>IFERROR(VLOOKUP(B87,#REF!,2,FALSE),"")</f>
        <v/>
      </c>
      <c r="O87" s="111"/>
      <c r="P87" s="421"/>
      <c r="Q87" s="111"/>
      <c r="R87" s="421"/>
      <c r="S87" s="111"/>
      <c r="T87" s="421"/>
      <c r="U87" s="111"/>
      <c r="V87" s="421"/>
      <c r="W87" s="111"/>
      <c r="X87" s="421"/>
      <c r="Y87" s="111"/>
      <c r="Z87" s="421"/>
      <c r="AA87" s="111"/>
      <c r="AB87" s="421"/>
      <c r="AC87" s="111"/>
      <c r="AD87" s="421"/>
      <c r="AE87" s="111"/>
      <c r="AF87" s="421"/>
      <c r="AG87" s="111"/>
      <c r="AH87" s="421"/>
      <c r="AI87" s="111"/>
      <c r="AJ87" s="421"/>
      <c r="AK87" s="111"/>
      <c r="AL87" s="421"/>
      <c r="AM87" s="111"/>
      <c r="AN87" s="413"/>
    </row>
    <row r="88" spans="1:40" s="17" customFormat="1" ht="20" hidden="1" customHeight="1" x14ac:dyDescent="0.35">
      <c r="A88" s="413"/>
      <c r="B88" s="119" t="s">
        <v>226</v>
      </c>
      <c r="C88" s="52">
        <v>2012</v>
      </c>
      <c r="D88" s="81" t="s">
        <v>123</v>
      </c>
      <c r="E88" s="519">
        <f t="shared" si="11"/>
        <v>0</v>
      </c>
      <c r="F88" s="561"/>
      <c r="G88" s="573"/>
      <c r="H88" s="535"/>
      <c r="I88" s="111"/>
      <c r="J88" s="421"/>
      <c r="K88" s="111"/>
      <c r="L88" s="421"/>
      <c r="M88" s="111"/>
      <c r="N88" s="421" t="str">
        <f>IFERROR(VLOOKUP(B88,#REF!,2,FALSE),"")</f>
        <v/>
      </c>
      <c r="O88" s="111"/>
      <c r="P88" s="421"/>
      <c r="Q88" s="111"/>
      <c r="R88" s="421"/>
      <c r="S88" s="111"/>
      <c r="T88" s="421"/>
      <c r="U88" s="111"/>
      <c r="V88" s="421"/>
      <c r="W88" s="111"/>
      <c r="X88" s="421"/>
      <c r="Y88" s="111"/>
      <c r="Z88" s="421"/>
      <c r="AA88" s="111"/>
      <c r="AB88" s="421"/>
      <c r="AC88" s="111"/>
      <c r="AD88" s="421"/>
      <c r="AE88" s="111"/>
      <c r="AF88" s="421"/>
      <c r="AG88" s="111"/>
      <c r="AH88" s="421"/>
      <c r="AI88" s="111"/>
      <c r="AJ88" s="421"/>
      <c r="AK88" s="111"/>
      <c r="AL88" s="421"/>
      <c r="AM88" s="111"/>
      <c r="AN88" s="413"/>
    </row>
    <row r="89" spans="1:40" s="17" customFormat="1" ht="20" hidden="1" customHeight="1" x14ac:dyDescent="0.35">
      <c r="A89" s="413"/>
      <c r="B89" s="622" t="s">
        <v>709</v>
      </c>
      <c r="C89" s="52">
        <v>2011</v>
      </c>
      <c r="D89" s="369" t="s">
        <v>432</v>
      </c>
      <c r="E89" s="519">
        <f t="shared" si="11"/>
        <v>0</v>
      </c>
      <c r="F89" s="569"/>
      <c r="G89" s="570">
        <f>COUNT(H89,J89,L89,N89,P89,R89,T89,V89,X89,Z89,AB89,AD89,AF89,AH89,AJ89,AL89)+1</f>
        <v>3</v>
      </c>
      <c r="H89" s="117">
        <v>187</v>
      </c>
      <c r="I89" s="111">
        <v>0</v>
      </c>
      <c r="J89" s="127">
        <v>92</v>
      </c>
      <c r="K89" s="111">
        <v>0</v>
      </c>
      <c r="L89" s="127"/>
      <c r="M89" s="111"/>
      <c r="N89" s="127" t="str">
        <f>IFERROR(VLOOKUP(B89,#REF!,2,FALSE),"")</f>
        <v/>
      </c>
      <c r="O89" s="111"/>
      <c r="P89" s="421"/>
      <c r="Q89" s="111"/>
      <c r="R89" s="421"/>
      <c r="S89" s="111"/>
      <c r="T89" s="421"/>
      <c r="U89" s="111"/>
      <c r="V89" s="421"/>
      <c r="W89" s="111"/>
      <c r="X89" s="421"/>
      <c r="Y89" s="111"/>
      <c r="Z89" s="421"/>
      <c r="AA89" s="111"/>
      <c r="AB89" s="421"/>
      <c r="AC89" s="111"/>
      <c r="AD89" s="421"/>
      <c r="AE89" s="111"/>
      <c r="AF89" s="421"/>
      <c r="AG89" s="111"/>
      <c r="AH89" s="421"/>
      <c r="AI89" s="111"/>
      <c r="AJ89" s="421"/>
      <c r="AK89" s="111"/>
      <c r="AL89" s="421"/>
      <c r="AM89" s="111"/>
      <c r="AN89" s="413"/>
    </row>
    <row r="90" spans="1:40" s="17" customFormat="1" ht="20" hidden="1" customHeight="1" x14ac:dyDescent="0.35">
      <c r="A90" s="413"/>
      <c r="B90" s="161" t="s">
        <v>234</v>
      </c>
      <c r="C90" s="77">
        <v>2011</v>
      </c>
      <c r="D90" s="162" t="s">
        <v>235</v>
      </c>
      <c r="E90" s="519">
        <f t="shared" si="11"/>
        <v>0</v>
      </c>
      <c r="F90" s="561"/>
      <c r="G90" s="573"/>
      <c r="H90" s="117"/>
      <c r="I90" s="111"/>
      <c r="J90" s="421"/>
      <c r="K90" s="111"/>
      <c r="L90" s="421"/>
      <c r="M90" s="111"/>
      <c r="N90" s="421" t="str">
        <f>IFERROR(VLOOKUP(B90,#REF!,2,FALSE),"")</f>
        <v/>
      </c>
      <c r="O90" s="111"/>
      <c r="P90" s="421"/>
      <c r="Q90" s="111"/>
      <c r="R90" s="421"/>
      <c r="S90" s="111"/>
      <c r="T90" s="421"/>
      <c r="U90" s="111"/>
      <c r="V90" s="421"/>
      <c r="W90" s="111"/>
      <c r="X90" s="421"/>
      <c r="Y90" s="111"/>
      <c r="Z90" s="421"/>
      <c r="AA90" s="111"/>
      <c r="AB90" s="421"/>
      <c r="AC90" s="111"/>
      <c r="AD90" s="421"/>
      <c r="AE90" s="111"/>
      <c r="AF90" s="421"/>
      <c r="AG90" s="111"/>
      <c r="AH90" s="421"/>
      <c r="AI90" s="111"/>
      <c r="AJ90" s="421"/>
      <c r="AK90" s="111"/>
      <c r="AL90" s="421"/>
      <c r="AM90" s="111"/>
      <c r="AN90" s="413"/>
    </row>
    <row r="91" spans="1:40" s="17" customFormat="1" ht="20" hidden="1" customHeight="1" x14ac:dyDescent="0.35">
      <c r="A91" s="413"/>
      <c r="B91" s="226" t="s">
        <v>370</v>
      </c>
      <c r="C91" s="52">
        <v>2011</v>
      </c>
      <c r="D91" s="224" t="s">
        <v>32</v>
      </c>
      <c r="E91" s="519">
        <f t="shared" si="11"/>
        <v>0</v>
      </c>
      <c r="F91" s="561"/>
      <c r="G91" s="573"/>
      <c r="H91" s="535"/>
      <c r="I91" s="111"/>
      <c r="J91" s="421"/>
      <c r="K91" s="111"/>
      <c r="L91" s="421"/>
      <c r="M91" s="111"/>
      <c r="N91" s="421" t="str">
        <f>IFERROR(VLOOKUP(B91,#REF!,2,FALSE),"")</f>
        <v/>
      </c>
      <c r="O91" s="111"/>
      <c r="P91" s="421"/>
      <c r="Q91" s="111"/>
      <c r="R91" s="421"/>
      <c r="S91" s="111"/>
      <c r="T91" s="421"/>
      <c r="U91" s="111"/>
      <c r="V91" s="421"/>
      <c r="W91" s="111"/>
      <c r="X91" s="421"/>
      <c r="Y91" s="111"/>
      <c r="Z91" s="421"/>
      <c r="AA91" s="111"/>
      <c r="AB91" s="421"/>
      <c r="AC91" s="111"/>
      <c r="AD91" s="421"/>
      <c r="AE91" s="111"/>
      <c r="AF91" s="421"/>
      <c r="AG91" s="111"/>
      <c r="AH91" s="421"/>
      <c r="AI91" s="111"/>
      <c r="AJ91" s="421"/>
      <c r="AK91" s="111"/>
      <c r="AL91" s="421"/>
      <c r="AM91" s="111"/>
      <c r="AN91" s="413"/>
    </row>
    <row r="92" spans="1:40" s="17" customFormat="1" ht="20" hidden="1" customHeight="1" x14ac:dyDescent="0.35">
      <c r="A92" s="413"/>
      <c r="B92" s="119" t="s">
        <v>265</v>
      </c>
      <c r="C92" s="52">
        <v>2012</v>
      </c>
      <c r="D92" s="81" t="s">
        <v>266</v>
      </c>
      <c r="E92" s="519">
        <f t="shared" si="11"/>
        <v>0</v>
      </c>
      <c r="F92" s="561"/>
      <c r="G92" s="573"/>
      <c r="H92" s="535"/>
      <c r="I92" s="111"/>
      <c r="J92" s="421"/>
      <c r="K92" s="111"/>
      <c r="L92" s="421"/>
      <c r="M92" s="111"/>
      <c r="N92" s="421" t="str">
        <f>IFERROR(VLOOKUP(B92,#REF!,2,FALSE),"")</f>
        <v/>
      </c>
      <c r="O92" s="111"/>
      <c r="P92" s="421"/>
      <c r="Q92" s="111"/>
      <c r="R92" s="421"/>
      <c r="S92" s="111"/>
      <c r="T92" s="421"/>
      <c r="U92" s="111"/>
      <c r="V92" s="421"/>
      <c r="W92" s="111"/>
      <c r="X92" s="421"/>
      <c r="Y92" s="111"/>
      <c r="Z92" s="421"/>
      <c r="AA92" s="111"/>
      <c r="AB92" s="421"/>
      <c r="AC92" s="111"/>
      <c r="AD92" s="421"/>
      <c r="AE92" s="111"/>
      <c r="AF92" s="421"/>
      <c r="AG92" s="111"/>
      <c r="AH92" s="421"/>
      <c r="AI92" s="111"/>
      <c r="AJ92" s="421"/>
      <c r="AK92" s="111"/>
      <c r="AL92" s="421"/>
      <c r="AM92" s="111"/>
      <c r="AN92" s="413"/>
    </row>
    <row r="93" spans="1:40" s="17" customFormat="1" ht="20" hidden="1" customHeight="1" x14ac:dyDescent="0.35">
      <c r="A93" s="413"/>
      <c r="B93" s="119" t="s">
        <v>207</v>
      </c>
      <c r="C93" s="52">
        <v>2012</v>
      </c>
      <c r="D93" s="81" t="s">
        <v>133</v>
      </c>
      <c r="E93" s="519">
        <f t="shared" si="11"/>
        <v>0</v>
      </c>
      <c r="F93" s="561"/>
      <c r="G93" s="573"/>
      <c r="H93" s="535"/>
      <c r="I93" s="111"/>
      <c r="J93" s="421"/>
      <c r="K93" s="111"/>
      <c r="L93" s="421"/>
      <c r="M93" s="111"/>
      <c r="N93" s="421" t="str">
        <f>IFERROR(VLOOKUP(B93,#REF!,2,FALSE),"")</f>
        <v/>
      </c>
      <c r="O93" s="111"/>
      <c r="P93" s="421"/>
      <c r="Q93" s="111"/>
      <c r="R93" s="421"/>
      <c r="S93" s="111"/>
      <c r="T93" s="421"/>
      <c r="U93" s="111"/>
      <c r="V93" s="421"/>
      <c r="W93" s="111"/>
      <c r="X93" s="421"/>
      <c r="Y93" s="111"/>
      <c r="Z93" s="421"/>
      <c r="AA93" s="111"/>
      <c r="AB93" s="421"/>
      <c r="AC93" s="111"/>
      <c r="AD93" s="421"/>
      <c r="AE93" s="111"/>
      <c r="AF93" s="421"/>
      <c r="AG93" s="111"/>
      <c r="AH93" s="421"/>
      <c r="AI93" s="111"/>
      <c r="AJ93" s="421"/>
      <c r="AK93" s="111"/>
      <c r="AL93" s="421"/>
      <c r="AM93" s="111"/>
      <c r="AN93" s="413"/>
    </row>
    <row r="94" spans="1:40" s="17" customFormat="1" ht="20" hidden="1" customHeight="1" x14ac:dyDescent="0.35">
      <c r="A94" s="413"/>
      <c r="B94" s="226" t="s">
        <v>373</v>
      </c>
      <c r="C94" s="67">
        <v>2012</v>
      </c>
      <c r="D94" s="681" t="s">
        <v>92</v>
      </c>
      <c r="E94" s="519">
        <f t="shared" si="11"/>
        <v>0</v>
      </c>
      <c r="F94" s="561"/>
      <c r="G94" s="573"/>
      <c r="H94" s="535"/>
      <c r="I94" s="111"/>
      <c r="J94" s="421"/>
      <c r="K94" s="111"/>
      <c r="L94" s="421"/>
      <c r="M94" s="111"/>
      <c r="N94" s="421" t="str">
        <f>IFERROR(VLOOKUP(B94,#REF!,2,FALSE),"")</f>
        <v/>
      </c>
      <c r="O94" s="111"/>
      <c r="P94" s="421"/>
      <c r="Q94" s="111"/>
      <c r="R94" s="421"/>
      <c r="S94" s="111"/>
      <c r="T94" s="421"/>
      <c r="U94" s="111"/>
      <c r="V94" s="421"/>
      <c r="W94" s="111"/>
      <c r="X94" s="421"/>
      <c r="Y94" s="111"/>
      <c r="Z94" s="421"/>
      <c r="AA94" s="111"/>
      <c r="AB94" s="421"/>
      <c r="AC94" s="111"/>
      <c r="AD94" s="421"/>
      <c r="AE94" s="111"/>
      <c r="AF94" s="421"/>
      <c r="AG94" s="111"/>
      <c r="AH94" s="421"/>
      <c r="AI94" s="111"/>
      <c r="AJ94" s="421"/>
      <c r="AK94" s="111"/>
      <c r="AL94" s="421"/>
      <c r="AM94" s="111"/>
      <c r="AN94" s="413"/>
    </row>
    <row r="95" spans="1:40" s="17" customFormat="1" ht="20" hidden="1" customHeight="1" x14ac:dyDescent="0.35">
      <c r="A95" s="413"/>
      <c r="B95" s="417" t="s">
        <v>534</v>
      </c>
      <c r="C95" s="67">
        <v>2012</v>
      </c>
      <c r="D95" s="577" t="s">
        <v>289</v>
      </c>
      <c r="E95" s="519">
        <f t="shared" si="11"/>
        <v>0</v>
      </c>
      <c r="F95" s="561"/>
      <c r="G95" s="573"/>
      <c r="H95" s="535"/>
      <c r="I95" s="111"/>
      <c r="J95" s="421"/>
      <c r="K95" s="111"/>
      <c r="L95" s="421"/>
      <c r="M95" s="111"/>
      <c r="N95" s="421" t="str">
        <f>IFERROR(VLOOKUP(B95,#REF!,2,FALSE),"")</f>
        <v/>
      </c>
      <c r="O95" s="111"/>
      <c r="P95" s="421"/>
      <c r="Q95" s="111"/>
      <c r="R95" s="421"/>
      <c r="S95" s="111"/>
      <c r="T95" s="421"/>
      <c r="U95" s="111"/>
      <c r="V95" s="421"/>
      <c r="W95" s="111"/>
      <c r="X95" s="421"/>
      <c r="Y95" s="111"/>
      <c r="Z95" s="421"/>
      <c r="AA95" s="111"/>
      <c r="AB95" s="421"/>
      <c r="AC95" s="111"/>
      <c r="AD95" s="421"/>
      <c r="AE95" s="111"/>
      <c r="AF95" s="421"/>
      <c r="AG95" s="111"/>
      <c r="AH95" s="421"/>
      <c r="AI95" s="111"/>
      <c r="AJ95" s="421"/>
      <c r="AK95" s="111"/>
      <c r="AL95" s="421"/>
      <c r="AM95" s="111"/>
      <c r="AN95" s="413"/>
    </row>
    <row r="96" spans="1:40" s="17" customFormat="1" ht="20" hidden="1" customHeight="1" x14ac:dyDescent="0.35">
      <c r="A96" s="413"/>
      <c r="B96" s="249" t="s">
        <v>384</v>
      </c>
      <c r="C96" s="67">
        <v>2011</v>
      </c>
      <c r="D96" s="625" t="s">
        <v>77</v>
      </c>
      <c r="E96" s="519">
        <f t="shared" si="11"/>
        <v>0</v>
      </c>
      <c r="F96" s="561"/>
      <c r="G96" s="573"/>
      <c r="H96" s="535"/>
      <c r="I96" s="111"/>
      <c r="J96" s="421"/>
      <c r="K96" s="111"/>
      <c r="L96" s="421"/>
      <c r="M96" s="111"/>
      <c r="N96" s="421" t="str">
        <f>IFERROR(VLOOKUP(B96,#REF!,2,FALSE),"")</f>
        <v/>
      </c>
      <c r="O96" s="111"/>
      <c r="P96" s="421"/>
      <c r="Q96" s="111"/>
      <c r="R96" s="421"/>
      <c r="S96" s="111"/>
      <c r="T96" s="421"/>
      <c r="U96" s="111"/>
      <c r="V96" s="421"/>
      <c r="W96" s="111"/>
      <c r="X96" s="421"/>
      <c r="Y96" s="111"/>
      <c r="Z96" s="421"/>
      <c r="AA96" s="111"/>
      <c r="AB96" s="421"/>
      <c r="AC96" s="111"/>
      <c r="AD96" s="421"/>
      <c r="AE96" s="111"/>
      <c r="AF96" s="421"/>
      <c r="AG96" s="111"/>
      <c r="AH96" s="421"/>
      <c r="AI96" s="111"/>
      <c r="AJ96" s="421"/>
      <c r="AK96" s="111"/>
      <c r="AL96" s="421"/>
      <c r="AM96" s="111"/>
      <c r="AN96" s="413"/>
    </row>
    <row r="97" spans="1:50" s="17" customFormat="1" ht="20" hidden="1" customHeight="1" x14ac:dyDescent="0.35">
      <c r="A97" s="413"/>
      <c r="B97" s="134" t="s">
        <v>320</v>
      </c>
      <c r="C97" s="543">
        <v>2012</v>
      </c>
      <c r="D97" s="544" t="s">
        <v>91</v>
      </c>
      <c r="E97" s="519">
        <f t="shared" si="11"/>
        <v>0</v>
      </c>
      <c r="F97" s="561"/>
      <c r="G97" s="573"/>
      <c r="H97" s="535"/>
      <c r="I97" s="111"/>
      <c r="J97" s="421"/>
      <c r="K97" s="111"/>
      <c r="L97" s="421"/>
      <c r="M97" s="111"/>
      <c r="N97" s="421" t="str">
        <f>IFERROR(VLOOKUP(B97,#REF!,2,FALSE),"")</f>
        <v/>
      </c>
      <c r="O97" s="111"/>
      <c r="P97" s="421"/>
      <c r="Q97" s="111"/>
      <c r="R97" s="421"/>
      <c r="S97" s="111"/>
      <c r="T97" s="421"/>
      <c r="U97" s="111"/>
      <c r="V97" s="421"/>
      <c r="W97" s="111"/>
      <c r="X97" s="421"/>
      <c r="Y97" s="111"/>
      <c r="Z97" s="421"/>
      <c r="AA97" s="111"/>
      <c r="AB97" s="421"/>
      <c r="AC97" s="111"/>
      <c r="AD97" s="421"/>
      <c r="AE97" s="111"/>
      <c r="AF97" s="421"/>
      <c r="AG97" s="111"/>
      <c r="AH97" s="421"/>
      <c r="AI97" s="111"/>
      <c r="AJ97" s="421"/>
      <c r="AK97" s="111"/>
      <c r="AL97" s="421"/>
      <c r="AM97" s="111"/>
      <c r="AN97" s="413"/>
    </row>
    <row r="98" spans="1:50" s="17" customFormat="1" ht="20" customHeight="1" x14ac:dyDescent="0.35">
      <c r="A98" s="413"/>
      <c r="B98" s="134"/>
      <c r="C98" s="543"/>
      <c r="D98" s="544"/>
      <c r="E98" s="519">
        <f t="shared" ref="E98" si="12">I98+K98+M98+O98+Q98+S98+U98+W98+Y98+AA98+AC98+AE98+AG98+AI98+AK98+AM98</f>
        <v>0</v>
      </c>
      <c r="F98" s="561"/>
      <c r="G98" s="573"/>
      <c r="H98" s="535"/>
      <c r="I98" s="111"/>
      <c r="J98" s="421"/>
      <c r="K98" s="111"/>
      <c r="L98" s="421"/>
      <c r="M98" s="111"/>
      <c r="N98" s="421" t="str">
        <f>IFERROR(VLOOKUP(B98,#REF!,2,FALSE),"")</f>
        <v/>
      </c>
      <c r="O98" s="111"/>
      <c r="P98" s="421"/>
      <c r="Q98" s="111"/>
      <c r="R98" s="421"/>
      <c r="S98" s="111"/>
      <c r="T98" s="421"/>
      <c r="U98" s="111"/>
      <c r="V98" s="421"/>
      <c r="W98" s="111"/>
      <c r="X98" s="421"/>
      <c r="Y98" s="111"/>
      <c r="Z98" s="421"/>
      <c r="AA98" s="111"/>
      <c r="AB98" s="421"/>
      <c r="AC98" s="111"/>
      <c r="AD98" s="421"/>
      <c r="AE98" s="111"/>
      <c r="AF98" s="421"/>
      <c r="AG98" s="111"/>
      <c r="AH98" s="421"/>
      <c r="AI98" s="111"/>
      <c r="AJ98" s="421"/>
      <c r="AK98" s="111"/>
      <c r="AL98" s="421"/>
      <c r="AM98" s="111"/>
      <c r="AN98" s="413"/>
    </row>
    <row r="99" spans="1:50" s="17" customFormat="1" ht="20" customHeight="1" thickBot="1" x14ac:dyDescent="0.4">
      <c r="A99" s="379"/>
      <c r="B99" s="432"/>
      <c r="C99" s="298"/>
      <c r="D99" s="429"/>
      <c r="E99" s="509"/>
      <c r="F99" s="562"/>
      <c r="G99" s="574"/>
      <c r="H99" s="118"/>
      <c r="I99" s="113"/>
      <c r="J99" s="112"/>
      <c r="K99" s="113"/>
      <c r="L99" s="112"/>
      <c r="M99" s="113"/>
      <c r="N99" s="112"/>
      <c r="O99" s="113"/>
      <c r="P99" s="112"/>
      <c r="Q99" s="113"/>
      <c r="R99" s="112"/>
      <c r="S99" s="113"/>
      <c r="T99" s="112"/>
      <c r="U99" s="113"/>
      <c r="V99" s="112"/>
      <c r="W99" s="113"/>
      <c r="X99" s="112"/>
      <c r="Y99" s="113"/>
      <c r="Z99" s="112"/>
      <c r="AA99" s="113"/>
      <c r="AB99" s="112"/>
      <c r="AC99" s="113"/>
      <c r="AD99" s="112"/>
      <c r="AE99" s="113"/>
      <c r="AF99" s="112"/>
      <c r="AG99" s="113"/>
      <c r="AH99" s="112"/>
      <c r="AI99" s="113"/>
      <c r="AJ99" s="112"/>
      <c r="AK99" s="113"/>
      <c r="AL99" s="112"/>
      <c r="AM99" s="113"/>
      <c r="AN99" s="379"/>
    </row>
    <row r="100" spans="1:50" s="17" customFormat="1" ht="20.25" customHeight="1" thickBot="1" x14ac:dyDescent="0.4">
      <c r="I100" s="222">
        <f>SUM(I10:I99)</f>
        <v>593.6</v>
      </c>
      <c r="K100" s="222">
        <f>SUM(K10:K99)</f>
        <v>371</v>
      </c>
      <c r="M100" s="223">
        <f>SUM(M10:M32)</f>
        <v>742</v>
      </c>
      <c r="O100" s="223">
        <f>SUM(O10:O99)</f>
        <v>370.88000000000005</v>
      </c>
      <c r="Q100" s="222">
        <f>SUM(Q10:Q32)</f>
        <v>371</v>
      </c>
      <c r="S100" s="222">
        <f>SUM(S10:S32)</f>
        <v>0</v>
      </c>
      <c r="U100" s="234">
        <f>SUM(U10:U32)</f>
        <v>0</v>
      </c>
      <c r="V100" s="235"/>
      <c r="W100" s="212">
        <f>SUM(W10:W32)</f>
        <v>0</v>
      </c>
      <c r="Y100" s="182">
        <f>SUM(Y10:Y32)</f>
        <v>0</v>
      </c>
      <c r="AA100" s="186">
        <f>SUM(AA10:AA32)</f>
        <v>0</v>
      </c>
      <c r="AC100" s="186">
        <f>SUM(AC10:AC32)</f>
        <v>0</v>
      </c>
      <c r="AE100" s="182">
        <f>SUM(AE10:AE32)</f>
        <v>0</v>
      </c>
      <c r="AG100" s="182">
        <f>SUM(AG10:AG32)</f>
        <v>0</v>
      </c>
      <c r="AI100" s="182">
        <f>SUM(AI10:AI32)</f>
        <v>0</v>
      </c>
      <c r="AJ100" s="149"/>
      <c r="AK100" s="182">
        <f>SUM(AK10:AK32)</f>
        <v>0</v>
      </c>
      <c r="AL100" s="149"/>
      <c r="AM100" s="186">
        <f>SUM(AM10:AM32)</f>
        <v>0</v>
      </c>
    </row>
    <row r="101" spans="1:50" ht="13" thickBot="1" x14ac:dyDescent="0.4"/>
    <row r="102" spans="1:50" ht="28" customHeight="1" thickBot="1" x14ac:dyDescent="0.4">
      <c r="B102" s="750" t="s">
        <v>548</v>
      </c>
      <c r="C102" s="751"/>
      <c r="D102" s="752"/>
      <c r="H102" s="170"/>
      <c r="I102" s="171" t="s">
        <v>272</v>
      </c>
      <c r="J102" s="28"/>
      <c r="K102" s="28"/>
      <c r="L102" s="28"/>
      <c r="M102" s="100"/>
      <c r="N102" s="263"/>
      <c r="O102" s="171" t="s">
        <v>273</v>
      </c>
      <c r="P102" s="48"/>
      <c r="Q102" s="18"/>
      <c r="R102" s="48"/>
      <c r="S102" s="187"/>
      <c r="T102" s="171" t="s">
        <v>303</v>
      </c>
    </row>
    <row r="103" spans="1:50" ht="13" thickBot="1" x14ac:dyDescent="0.4"/>
    <row r="104" spans="1:50" s="17" customFormat="1" ht="49" customHeight="1" thickBot="1" x14ac:dyDescent="0.4">
      <c r="A104" s="738" t="s">
        <v>13</v>
      </c>
      <c r="B104" s="739"/>
      <c r="C104" s="739"/>
      <c r="D104" s="739"/>
      <c r="E104" s="739"/>
      <c r="F104" s="739"/>
      <c r="G104" s="739"/>
      <c r="H104" s="739"/>
      <c r="I104" s="739"/>
      <c r="J104" s="739"/>
      <c r="K104" s="739"/>
      <c r="L104" s="739"/>
      <c r="M104" s="739"/>
      <c r="N104" s="739"/>
      <c r="O104" s="739"/>
      <c r="P104" s="739"/>
      <c r="Q104" s="739"/>
      <c r="R104" s="739"/>
      <c r="S104" s="739"/>
      <c r="T104" s="739"/>
      <c r="U104" s="739"/>
      <c r="V104" s="739"/>
      <c r="W104" s="739"/>
      <c r="X104" s="739"/>
      <c r="Y104" s="739"/>
      <c r="Z104" s="739"/>
      <c r="AA104" s="739"/>
      <c r="AB104" s="739"/>
      <c r="AC104" s="739"/>
      <c r="AD104" s="739"/>
      <c r="AE104" s="739"/>
      <c r="AF104" s="739"/>
      <c r="AG104" s="739"/>
      <c r="AH104" s="739"/>
      <c r="AI104" s="739"/>
      <c r="AJ104" s="739"/>
      <c r="AK104" s="739"/>
      <c r="AL104" s="739"/>
      <c r="AM104" s="739"/>
    </row>
    <row r="105" spans="1:50" s="17" customFormat="1" ht="36" customHeight="1" thickBot="1" x14ac:dyDescent="0.4">
      <c r="H105" s="727" t="s">
        <v>549</v>
      </c>
      <c r="I105" s="728"/>
      <c r="J105" s="727" t="s">
        <v>430</v>
      </c>
      <c r="K105" s="728"/>
      <c r="L105" s="727" t="s">
        <v>610</v>
      </c>
      <c r="M105" s="728"/>
      <c r="N105" s="727">
        <v>46124</v>
      </c>
      <c r="O105" s="728"/>
      <c r="P105" s="727">
        <v>46138</v>
      </c>
      <c r="Q105" s="728"/>
      <c r="R105" s="727">
        <v>45802</v>
      </c>
      <c r="S105" s="728"/>
      <c r="T105" s="727">
        <v>45809</v>
      </c>
      <c r="U105" s="728"/>
      <c r="V105" s="727">
        <v>45830</v>
      </c>
      <c r="W105" s="728"/>
      <c r="X105" s="727">
        <v>45847</v>
      </c>
      <c r="Y105" s="728"/>
      <c r="Z105" s="727">
        <v>45886</v>
      </c>
      <c r="AA105" s="728"/>
      <c r="AB105" s="727">
        <v>45911</v>
      </c>
      <c r="AC105" s="728"/>
      <c r="AD105" s="727">
        <v>45921</v>
      </c>
      <c r="AE105" s="728"/>
      <c r="AF105" s="729">
        <v>45942</v>
      </c>
      <c r="AG105" s="730"/>
      <c r="AH105" s="727">
        <v>45970</v>
      </c>
      <c r="AI105" s="728"/>
      <c r="AJ105" s="727">
        <v>45985</v>
      </c>
      <c r="AK105" s="728"/>
      <c r="AL105" s="729">
        <v>45998</v>
      </c>
      <c r="AM105" s="730"/>
    </row>
    <row r="106" spans="1:50" s="17" customFormat="1" ht="20.25" customHeight="1" thickBot="1" x14ac:dyDescent="0.4">
      <c r="A106" s="31"/>
      <c r="B106" s="754" t="s">
        <v>570</v>
      </c>
      <c r="C106" s="755"/>
      <c r="D106" s="755"/>
      <c r="E106" s="755"/>
      <c r="F106" s="755"/>
      <c r="G106" s="756"/>
      <c r="H106" s="731" t="s">
        <v>411</v>
      </c>
      <c r="I106" s="732"/>
      <c r="J106" s="731" t="s">
        <v>431</v>
      </c>
      <c r="K106" s="732"/>
      <c r="L106" s="731" t="s">
        <v>611</v>
      </c>
      <c r="M106" s="732"/>
      <c r="N106" s="731" t="s">
        <v>620</v>
      </c>
      <c r="O106" s="732"/>
      <c r="P106" s="731" t="s">
        <v>733</v>
      </c>
      <c r="Q106" s="732"/>
      <c r="R106" s="731" t="s">
        <v>472</v>
      </c>
      <c r="S106" s="732"/>
      <c r="T106" s="731" t="s">
        <v>478</v>
      </c>
      <c r="U106" s="732"/>
      <c r="V106" s="731" t="s">
        <v>482</v>
      </c>
      <c r="W106" s="732"/>
      <c r="X106" s="731" t="s">
        <v>488</v>
      </c>
      <c r="Y106" s="732"/>
      <c r="Z106" s="731" t="s">
        <v>502</v>
      </c>
      <c r="AA106" s="732"/>
      <c r="AB106" s="731" t="s">
        <v>512</v>
      </c>
      <c r="AC106" s="732"/>
      <c r="AD106" s="731" t="s">
        <v>513</v>
      </c>
      <c r="AE106" s="732"/>
      <c r="AF106" s="731" t="s">
        <v>514</v>
      </c>
      <c r="AG106" s="732"/>
      <c r="AH106" s="731" t="s">
        <v>515</v>
      </c>
      <c r="AI106" s="740"/>
      <c r="AJ106" s="731" t="s">
        <v>543</v>
      </c>
      <c r="AK106" s="732"/>
      <c r="AL106" s="731" t="s">
        <v>516</v>
      </c>
      <c r="AM106" s="732"/>
    </row>
    <row r="107" spans="1:50" s="17" customFormat="1" ht="44" customHeight="1" thickBot="1" x14ac:dyDescent="0.4">
      <c r="A107" s="31"/>
      <c r="B107" s="757"/>
      <c r="C107" s="758"/>
      <c r="D107" s="758"/>
      <c r="E107" s="758"/>
      <c r="F107" s="758"/>
      <c r="G107" s="759"/>
      <c r="H107" s="733"/>
      <c r="I107" s="734"/>
      <c r="J107" s="736"/>
      <c r="K107" s="737"/>
      <c r="L107" s="733"/>
      <c r="M107" s="734"/>
      <c r="N107" s="733"/>
      <c r="O107" s="734"/>
      <c r="P107" s="733"/>
      <c r="Q107" s="734"/>
      <c r="R107" s="733"/>
      <c r="S107" s="734"/>
      <c r="T107" s="733"/>
      <c r="U107" s="734"/>
      <c r="V107" s="733"/>
      <c r="W107" s="734"/>
      <c r="X107" s="733"/>
      <c r="Y107" s="734"/>
      <c r="Z107" s="733"/>
      <c r="AA107" s="734"/>
      <c r="AB107" s="733"/>
      <c r="AC107" s="734"/>
      <c r="AD107" s="736"/>
      <c r="AE107" s="737"/>
      <c r="AF107" s="736"/>
      <c r="AG107" s="737"/>
      <c r="AH107" s="733"/>
      <c r="AI107" s="741"/>
      <c r="AJ107" s="733"/>
      <c r="AK107" s="734"/>
      <c r="AL107" s="733"/>
      <c r="AM107" s="734"/>
      <c r="AO107" s="719" t="s">
        <v>559</v>
      </c>
      <c r="AP107" s="720"/>
      <c r="AQ107" s="721" t="s">
        <v>560</v>
      </c>
      <c r="AR107" s="720"/>
      <c r="AS107" s="721" t="s">
        <v>562</v>
      </c>
      <c r="AT107" s="720"/>
      <c r="AU107" s="721" t="s">
        <v>561</v>
      </c>
      <c r="AV107" s="720"/>
      <c r="AW107" s="721" t="s">
        <v>609</v>
      </c>
      <c r="AX107" s="720"/>
    </row>
    <row r="108" spans="1:50" s="17" customFormat="1" ht="32" customHeight="1" thickBot="1" x14ac:dyDescent="0.4">
      <c r="A108" s="57" t="s">
        <v>176</v>
      </c>
      <c r="B108" s="430" t="s">
        <v>2</v>
      </c>
      <c r="C108" s="57" t="s">
        <v>115</v>
      </c>
      <c r="D108" s="277" t="s">
        <v>3</v>
      </c>
      <c r="E108" s="143" t="s">
        <v>4</v>
      </c>
      <c r="F108" s="515" t="s">
        <v>580</v>
      </c>
      <c r="G108" s="552" t="s">
        <v>607</v>
      </c>
      <c r="H108" s="86" t="s">
        <v>5</v>
      </c>
      <c r="I108" s="181" t="s">
        <v>6</v>
      </c>
      <c r="J108" s="90" t="s">
        <v>5</v>
      </c>
      <c r="K108" s="181" t="s">
        <v>6</v>
      </c>
      <c r="L108" s="582" t="s">
        <v>5</v>
      </c>
      <c r="M108" s="181" t="s">
        <v>6</v>
      </c>
      <c r="N108" s="90" t="s">
        <v>5</v>
      </c>
      <c r="O108" s="181" t="s">
        <v>6</v>
      </c>
      <c r="P108" s="90" t="s">
        <v>5</v>
      </c>
      <c r="Q108" s="181" t="s">
        <v>6</v>
      </c>
      <c r="R108" s="90" t="s">
        <v>5</v>
      </c>
      <c r="S108" s="181" t="s">
        <v>6</v>
      </c>
      <c r="T108" s="90" t="s">
        <v>5</v>
      </c>
      <c r="U108" s="218" t="s">
        <v>6</v>
      </c>
      <c r="V108" s="86" t="s">
        <v>5</v>
      </c>
      <c r="W108" s="181" t="s">
        <v>6</v>
      </c>
      <c r="X108" s="90" t="s">
        <v>5</v>
      </c>
      <c r="Y108" s="181" t="s">
        <v>6</v>
      </c>
      <c r="Z108" s="90" t="s">
        <v>5</v>
      </c>
      <c r="AA108" s="181" t="s">
        <v>6</v>
      </c>
      <c r="AB108" s="90" t="s">
        <v>5</v>
      </c>
      <c r="AC108" s="181" t="s">
        <v>6</v>
      </c>
      <c r="AD108" s="90" t="s">
        <v>5</v>
      </c>
      <c r="AE108" s="181" t="s">
        <v>6</v>
      </c>
      <c r="AF108" s="90" t="s">
        <v>5</v>
      </c>
      <c r="AG108" s="181" t="s">
        <v>6</v>
      </c>
      <c r="AH108" s="90" t="s">
        <v>5</v>
      </c>
      <c r="AI108" s="181" t="s">
        <v>6</v>
      </c>
      <c r="AJ108" s="90" t="s">
        <v>5</v>
      </c>
      <c r="AK108" s="181" t="s">
        <v>6</v>
      </c>
      <c r="AL108" s="90" t="s">
        <v>5</v>
      </c>
      <c r="AM108" s="181" t="s">
        <v>6</v>
      </c>
      <c r="AN108" s="57" t="s">
        <v>176</v>
      </c>
      <c r="AO108" s="488" t="s">
        <v>218</v>
      </c>
      <c r="AP108" s="489" t="s">
        <v>218</v>
      </c>
      <c r="AQ108" s="490">
        <v>-0.4</v>
      </c>
      <c r="AR108" s="491" t="s">
        <v>189</v>
      </c>
      <c r="AS108" s="492">
        <v>0.3</v>
      </c>
      <c r="AT108" s="328" t="s">
        <v>189</v>
      </c>
      <c r="AU108" s="492">
        <v>0.6</v>
      </c>
      <c r="AV108" s="328" t="s">
        <v>189</v>
      </c>
      <c r="AW108" s="492">
        <v>0.6</v>
      </c>
      <c r="AX108" s="328" t="s">
        <v>189</v>
      </c>
    </row>
    <row r="109" spans="1:50" s="17" customFormat="1" ht="20.25" customHeight="1" x14ac:dyDescent="0.35">
      <c r="A109" s="378">
        <v>1</v>
      </c>
      <c r="B109" s="264" t="s">
        <v>685</v>
      </c>
      <c r="C109" s="52">
        <v>2011</v>
      </c>
      <c r="D109" s="250" t="s">
        <v>33</v>
      </c>
      <c r="E109" s="142">
        <f t="shared" ref="E109:E140" si="13">I109+K109+M109+O109+Q109+S109+U109+W109+Y109+AA109+AC109+AE109+AG109+AI109+AK109+AM109</f>
        <v>285.8</v>
      </c>
      <c r="F109" s="516"/>
      <c r="G109" s="557"/>
      <c r="H109" s="584">
        <v>147</v>
      </c>
      <c r="I109" s="629">
        <v>0.8</v>
      </c>
      <c r="J109" s="584"/>
      <c r="K109" s="321"/>
      <c r="L109" s="420">
        <v>216</v>
      </c>
      <c r="M109" s="192">
        <v>200</v>
      </c>
      <c r="N109" s="420">
        <v>68</v>
      </c>
      <c r="O109" s="321">
        <v>85</v>
      </c>
      <c r="P109" s="420"/>
      <c r="Q109" s="321"/>
      <c r="R109" s="420"/>
      <c r="S109" s="321"/>
      <c r="T109" s="420"/>
      <c r="U109" s="321"/>
      <c r="V109" s="420"/>
      <c r="W109" s="321"/>
      <c r="X109" s="420"/>
      <c r="Y109" s="321"/>
      <c r="Z109" s="420"/>
      <c r="AA109" s="321"/>
      <c r="AB109" s="420"/>
      <c r="AC109" s="321"/>
      <c r="AD109" s="420"/>
      <c r="AE109" s="321"/>
      <c r="AF109" s="420"/>
      <c r="AG109" s="321"/>
      <c r="AH109" s="420"/>
      <c r="AI109" s="321"/>
      <c r="AJ109" s="420"/>
      <c r="AK109" s="321"/>
      <c r="AL109" s="420"/>
      <c r="AM109" s="321"/>
      <c r="AN109" s="378">
        <v>1</v>
      </c>
      <c r="AO109" s="412">
        <v>1</v>
      </c>
      <c r="AP109" s="321">
        <v>100</v>
      </c>
      <c r="AQ109" s="323">
        <f>AP109*AQ108</f>
        <v>-40</v>
      </c>
      <c r="AR109" s="192">
        <f t="shared" ref="AR109:AR123" si="14">AP109+AQ109</f>
        <v>60</v>
      </c>
      <c r="AS109" s="322">
        <f>AP109*AS108</f>
        <v>30</v>
      </c>
      <c r="AT109" s="192">
        <v>130</v>
      </c>
      <c r="AU109" s="323">
        <f>AP109*AU108</f>
        <v>60</v>
      </c>
      <c r="AV109" s="192">
        <v>160</v>
      </c>
      <c r="AW109" s="323">
        <f>AT109*AW108</f>
        <v>78</v>
      </c>
      <c r="AX109" s="192">
        <v>200</v>
      </c>
    </row>
    <row r="110" spans="1:50" s="17" customFormat="1" ht="20.25" customHeight="1" x14ac:dyDescent="0.35">
      <c r="A110" s="378">
        <f t="shared" ref="A110:A132" si="15">A109+1</f>
        <v>2</v>
      </c>
      <c r="B110" s="264" t="s">
        <v>691</v>
      </c>
      <c r="C110" s="52">
        <v>2012</v>
      </c>
      <c r="D110" s="334" t="s">
        <v>33</v>
      </c>
      <c r="E110" s="142">
        <f t="shared" si="13"/>
        <v>242</v>
      </c>
      <c r="F110" s="517"/>
      <c r="G110" s="558"/>
      <c r="H110" s="125">
        <v>130</v>
      </c>
      <c r="I110" s="300">
        <v>112</v>
      </c>
      <c r="J110" s="125">
        <v>72</v>
      </c>
      <c r="K110" s="211">
        <v>0</v>
      </c>
      <c r="L110" s="125">
        <v>224</v>
      </c>
      <c r="M110" s="109">
        <v>60</v>
      </c>
      <c r="N110" s="125">
        <v>80</v>
      </c>
      <c r="O110" s="338">
        <v>0</v>
      </c>
      <c r="P110" s="125">
        <v>72</v>
      </c>
      <c r="Q110" s="211">
        <v>70</v>
      </c>
      <c r="R110" s="125"/>
      <c r="S110" s="211"/>
      <c r="T110" s="125"/>
      <c r="U110" s="211"/>
      <c r="V110" s="125"/>
      <c r="W110" s="211"/>
      <c r="X110" s="125"/>
      <c r="Y110" s="211"/>
      <c r="Z110" s="125"/>
      <c r="AA110" s="211"/>
      <c r="AB110" s="125"/>
      <c r="AC110" s="211"/>
      <c r="AD110" s="125"/>
      <c r="AE110" s="211"/>
      <c r="AF110" s="125"/>
      <c r="AG110" s="211"/>
      <c r="AH110" s="125"/>
      <c r="AI110" s="211"/>
      <c r="AJ110" s="125"/>
      <c r="AK110" s="211"/>
      <c r="AL110" s="125"/>
      <c r="AM110" s="211"/>
      <c r="AN110" s="378">
        <f t="shared" ref="AN110:AN132" si="16">AN109+1</f>
        <v>2</v>
      </c>
      <c r="AO110" s="355">
        <v>2</v>
      </c>
      <c r="AP110" s="211">
        <v>70</v>
      </c>
      <c r="AQ110" s="323">
        <f>AP110*AQ108</f>
        <v>-28</v>
      </c>
      <c r="AR110" s="109">
        <f t="shared" si="14"/>
        <v>42</v>
      </c>
      <c r="AS110" s="204">
        <f>AP110*AS108</f>
        <v>21</v>
      </c>
      <c r="AT110" s="109">
        <v>91</v>
      </c>
      <c r="AU110" s="153">
        <f>AP110*AU108</f>
        <v>42</v>
      </c>
      <c r="AV110" s="109">
        <v>112</v>
      </c>
      <c r="AW110" s="153">
        <f>AT110*AW108</f>
        <v>54.6</v>
      </c>
      <c r="AX110" s="109">
        <v>140</v>
      </c>
    </row>
    <row r="111" spans="1:50" s="17" customFormat="1" ht="20.25" customHeight="1" x14ac:dyDescent="0.35">
      <c r="A111" s="378">
        <f t="shared" si="15"/>
        <v>3</v>
      </c>
      <c r="B111" s="264" t="s">
        <v>684</v>
      </c>
      <c r="C111" s="52">
        <v>2011</v>
      </c>
      <c r="D111" s="427" t="s">
        <v>432</v>
      </c>
      <c r="E111" s="142">
        <f t="shared" si="13"/>
        <v>204</v>
      </c>
      <c r="F111" s="517"/>
      <c r="G111" s="558"/>
      <c r="H111" s="126">
        <v>128</v>
      </c>
      <c r="I111" s="300">
        <v>160</v>
      </c>
      <c r="J111" s="125"/>
      <c r="K111" s="211"/>
      <c r="L111" s="125">
        <v>233</v>
      </c>
      <c r="M111" s="109">
        <v>4</v>
      </c>
      <c r="N111" s="125">
        <v>70</v>
      </c>
      <c r="O111" s="211">
        <v>40</v>
      </c>
      <c r="P111" s="125"/>
      <c r="Q111" s="211"/>
      <c r="R111" s="125"/>
      <c r="S111" s="211"/>
      <c r="T111" s="125"/>
      <c r="U111" s="211"/>
      <c r="V111" s="125"/>
      <c r="W111" s="211"/>
      <c r="X111" s="125"/>
      <c r="Y111" s="211"/>
      <c r="Z111" s="125"/>
      <c r="AA111" s="211"/>
      <c r="AB111" s="125"/>
      <c r="AC111" s="211"/>
      <c r="AD111" s="125"/>
      <c r="AE111" s="211"/>
      <c r="AF111" s="125"/>
      <c r="AG111" s="211"/>
      <c r="AH111" s="125"/>
      <c r="AI111" s="211"/>
      <c r="AJ111" s="125"/>
      <c r="AK111" s="211"/>
      <c r="AL111" s="125"/>
      <c r="AM111" s="211"/>
      <c r="AN111" s="378">
        <f t="shared" si="16"/>
        <v>3</v>
      </c>
      <c r="AO111" s="354">
        <v>3</v>
      </c>
      <c r="AP111" s="211">
        <v>50</v>
      </c>
      <c r="AQ111" s="323">
        <f>AP111*AQ108</f>
        <v>-20</v>
      </c>
      <c r="AR111" s="109">
        <f t="shared" si="14"/>
        <v>30</v>
      </c>
      <c r="AS111" s="204">
        <f>AP111*AS108</f>
        <v>15</v>
      </c>
      <c r="AT111" s="109">
        <v>65</v>
      </c>
      <c r="AU111" s="153">
        <f>AP111*AU108</f>
        <v>30</v>
      </c>
      <c r="AV111" s="109">
        <v>80</v>
      </c>
      <c r="AW111" s="153">
        <f>AT111*AW108</f>
        <v>39</v>
      </c>
      <c r="AX111" s="109">
        <v>100</v>
      </c>
    </row>
    <row r="112" spans="1:50" s="17" customFormat="1" ht="20.25" customHeight="1" x14ac:dyDescent="0.35">
      <c r="A112" s="378">
        <f t="shared" si="15"/>
        <v>4</v>
      </c>
      <c r="B112" s="264" t="s">
        <v>676</v>
      </c>
      <c r="C112" s="52">
        <v>2011</v>
      </c>
      <c r="D112" s="374" t="s">
        <v>110</v>
      </c>
      <c r="E112" s="142">
        <f t="shared" si="13"/>
        <v>171.3</v>
      </c>
      <c r="F112" s="517"/>
      <c r="G112" s="558"/>
      <c r="H112" s="125">
        <v>141</v>
      </c>
      <c r="I112" s="300">
        <v>12.8</v>
      </c>
      <c r="J112" s="108">
        <v>65</v>
      </c>
      <c r="K112" s="211">
        <v>45</v>
      </c>
      <c r="L112" s="108">
        <v>226</v>
      </c>
      <c r="M112" s="130">
        <v>28.5</v>
      </c>
      <c r="N112" s="108">
        <v>68</v>
      </c>
      <c r="O112" s="211">
        <v>85</v>
      </c>
      <c r="P112" s="108">
        <v>87</v>
      </c>
      <c r="Q112" s="338">
        <v>0</v>
      </c>
      <c r="R112" s="108"/>
      <c r="S112" s="338"/>
      <c r="T112" s="108"/>
      <c r="U112" s="338"/>
      <c r="V112" s="108"/>
      <c r="W112" s="338"/>
      <c r="X112" s="108"/>
      <c r="Y112" s="338"/>
      <c r="Z112" s="108"/>
      <c r="AA112" s="338"/>
      <c r="AB112" s="108"/>
      <c r="AC112" s="338"/>
      <c r="AD112" s="108"/>
      <c r="AE112" s="338"/>
      <c r="AF112" s="108"/>
      <c r="AG112" s="338"/>
      <c r="AH112" s="108"/>
      <c r="AI112" s="338"/>
      <c r="AJ112" s="108"/>
      <c r="AK112" s="338"/>
      <c r="AL112" s="108"/>
      <c r="AM112" s="338"/>
      <c r="AN112" s="378">
        <f t="shared" si="16"/>
        <v>4</v>
      </c>
      <c r="AO112" s="355">
        <v>4</v>
      </c>
      <c r="AP112" s="211">
        <v>40</v>
      </c>
      <c r="AQ112" s="323">
        <f>AP112*AQ108</f>
        <v>-16</v>
      </c>
      <c r="AR112" s="109">
        <f t="shared" si="14"/>
        <v>24</v>
      </c>
      <c r="AS112" s="204">
        <f>AP112*AS108</f>
        <v>12</v>
      </c>
      <c r="AT112" s="109">
        <v>52</v>
      </c>
      <c r="AU112" s="153">
        <f>AP112*AU108</f>
        <v>24</v>
      </c>
      <c r="AV112" s="109">
        <v>64</v>
      </c>
      <c r="AW112" s="153">
        <f>AT112*AW108</f>
        <v>31.2</v>
      </c>
      <c r="AX112" s="109">
        <v>80</v>
      </c>
    </row>
    <row r="113" spans="1:50" s="17" customFormat="1" ht="20.25" customHeight="1" x14ac:dyDescent="0.35">
      <c r="A113" s="378">
        <f t="shared" si="15"/>
        <v>5</v>
      </c>
      <c r="B113" s="630" t="s">
        <v>706</v>
      </c>
      <c r="C113" s="52">
        <v>2011</v>
      </c>
      <c r="D113" s="250" t="s">
        <v>20</v>
      </c>
      <c r="E113" s="142">
        <f t="shared" si="13"/>
        <v>152.33000000000001</v>
      </c>
      <c r="F113" s="517"/>
      <c r="G113" s="558"/>
      <c r="H113" s="125">
        <v>150</v>
      </c>
      <c r="I113" s="109">
        <v>0</v>
      </c>
      <c r="J113" s="108">
        <v>68</v>
      </c>
      <c r="K113" s="211">
        <v>12.33</v>
      </c>
      <c r="L113" s="108">
        <v>218</v>
      </c>
      <c r="M113" s="109">
        <v>140</v>
      </c>
      <c r="N113" s="108" t="str">
        <f>IFERROR(VLOOKUP(B113,#REF!,2,FALSE),"")</f>
        <v/>
      </c>
      <c r="O113" s="338"/>
      <c r="P113" s="125"/>
      <c r="Q113" s="338"/>
      <c r="R113" s="125"/>
      <c r="S113" s="338"/>
      <c r="T113" s="125"/>
      <c r="U113" s="338"/>
      <c r="V113" s="125"/>
      <c r="W113" s="338"/>
      <c r="X113" s="125"/>
      <c r="Y113" s="338"/>
      <c r="Z113" s="125"/>
      <c r="AA113" s="338"/>
      <c r="AB113" s="125"/>
      <c r="AC113" s="338"/>
      <c r="AD113" s="125"/>
      <c r="AE113" s="338"/>
      <c r="AF113" s="125"/>
      <c r="AG113" s="338"/>
      <c r="AH113" s="125"/>
      <c r="AI113" s="338"/>
      <c r="AJ113" s="125"/>
      <c r="AK113" s="338"/>
      <c r="AL113" s="125"/>
      <c r="AM113" s="338"/>
      <c r="AN113" s="378">
        <f t="shared" si="16"/>
        <v>5</v>
      </c>
      <c r="AO113" s="354">
        <v>5</v>
      </c>
      <c r="AP113" s="211">
        <v>30</v>
      </c>
      <c r="AQ113" s="323">
        <f>AP113*AQ108</f>
        <v>-12</v>
      </c>
      <c r="AR113" s="109">
        <f t="shared" si="14"/>
        <v>18</v>
      </c>
      <c r="AS113" s="204">
        <f>AP113*AS108</f>
        <v>9</v>
      </c>
      <c r="AT113" s="109">
        <v>39</v>
      </c>
      <c r="AU113" s="153">
        <f>AP113*AU108</f>
        <v>18</v>
      </c>
      <c r="AV113" s="109">
        <v>48</v>
      </c>
      <c r="AW113" s="153">
        <f>AT113*AW108</f>
        <v>23.4</v>
      </c>
      <c r="AX113" s="109">
        <v>60</v>
      </c>
    </row>
    <row r="114" spans="1:50" s="17" customFormat="1" ht="20.25" customHeight="1" x14ac:dyDescent="0.35">
      <c r="A114" s="378">
        <f t="shared" si="15"/>
        <v>6</v>
      </c>
      <c r="B114" s="264" t="s">
        <v>682</v>
      </c>
      <c r="C114" s="52">
        <v>2011</v>
      </c>
      <c r="D114" s="374" t="s">
        <v>432</v>
      </c>
      <c r="E114" s="142">
        <f t="shared" si="13"/>
        <v>138</v>
      </c>
      <c r="F114" s="517"/>
      <c r="G114" s="558"/>
      <c r="H114" s="108">
        <v>139</v>
      </c>
      <c r="I114" s="300">
        <v>40</v>
      </c>
      <c r="J114" s="108">
        <v>69</v>
      </c>
      <c r="K114" s="211">
        <v>7</v>
      </c>
      <c r="L114" s="108">
        <v>223</v>
      </c>
      <c r="M114" s="109">
        <v>80</v>
      </c>
      <c r="N114" s="108">
        <v>74</v>
      </c>
      <c r="O114" s="211">
        <v>7</v>
      </c>
      <c r="P114" s="125">
        <v>81</v>
      </c>
      <c r="Q114" s="211">
        <v>4</v>
      </c>
      <c r="R114" s="108"/>
      <c r="S114" s="338"/>
      <c r="T114" s="108"/>
      <c r="U114" s="338"/>
      <c r="V114" s="108"/>
      <c r="W114" s="338"/>
      <c r="X114" s="108"/>
      <c r="Y114" s="338"/>
      <c r="Z114" s="108"/>
      <c r="AA114" s="338"/>
      <c r="AB114" s="108"/>
      <c r="AC114" s="338"/>
      <c r="AD114" s="108"/>
      <c r="AE114" s="338"/>
      <c r="AF114" s="108"/>
      <c r="AG114" s="338"/>
      <c r="AH114" s="108"/>
      <c r="AI114" s="338"/>
      <c r="AJ114" s="108"/>
      <c r="AK114" s="338"/>
      <c r="AL114" s="108"/>
      <c r="AM114" s="338"/>
      <c r="AN114" s="378">
        <f t="shared" si="16"/>
        <v>6</v>
      </c>
      <c r="AO114" s="355">
        <v>6</v>
      </c>
      <c r="AP114" s="211">
        <v>20</v>
      </c>
      <c r="AQ114" s="323">
        <f>AP114*AQ108</f>
        <v>-8</v>
      </c>
      <c r="AR114" s="130">
        <f t="shared" si="14"/>
        <v>12</v>
      </c>
      <c r="AS114" s="204">
        <f>AP114*AS108</f>
        <v>6</v>
      </c>
      <c r="AT114" s="130">
        <v>26</v>
      </c>
      <c r="AU114" s="153">
        <f>AP114*AU108</f>
        <v>12</v>
      </c>
      <c r="AV114" s="130">
        <v>32</v>
      </c>
      <c r="AW114" s="153">
        <f>AT114*AW108</f>
        <v>15.6</v>
      </c>
      <c r="AX114" s="130">
        <v>40</v>
      </c>
    </row>
    <row r="115" spans="1:50" s="17" customFormat="1" ht="20.25" customHeight="1" x14ac:dyDescent="0.35">
      <c r="A115" s="378">
        <f t="shared" si="15"/>
        <v>7</v>
      </c>
      <c r="B115" s="264" t="s">
        <v>680</v>
      </c>
      <c r="C115" s="79">
        <v>2011</v>
      </c>
      <c r="D115" s="550" t="s">
        <v>59</v>
      </c>
      <c r="E115" s="142">
        <f t="shared" si="13"/>
        <v>125.8</v>
      </c>
      <c r="F115" s="517"/>
      <c r="G115" s="558"/>
      <c r="H115" s="108">
        <v>147</v>
      </c>
      <c r="I115" s="300">
        <v>0.8</v>
      </c>
      <c r="J115" s="108">
        <v>73</v>
      </c>
      <c r="K115" s="211">
        <v>0</v>
      </c>
      <c r="L115" s="126">
        <v>228</v>
      </c>
      <c r="M115" s="109">
        <v>14</v>
      </c>
      <c r="N115" s="126">
        <v>73</v>
      </c>
      <c r="O115" s="211">
        <v>11</v>
      </c>
      <c r="P115" s="126">
        <v>71</v>
      </c>
      <c r="Q115" s="211">
        <v>100</v>
      </c>
      <c r="R115" s="108"/>
      <c r="S115" s="338"/>
      <c r="T115" s="108"/>
      <c r="U115" s="338"/>
      <c r="V115" s="108"/>
      <c r="W115" s="338"/>
      <c r="X115" s="108"/>
      <c r="Y115" s="338"/>
      <c r="Z115" s="108"/>
      <c r="AA115" s="338"/>
      <c r="AB115" s="108"/>
      <c r="AC115" s="338"/>
      <c r="AD115" s="108"/>
      <c r="AE115" s="338"/>
      <c r="AF115" s="108"/>
      <c r="AG115" s="338"/>
      <c r="AH115" s="108"/>
      <c r="AI115" s="338"/>
      <c r="AJ115" s="108"/>
      <c r="AK115" s="338"/>
      <c r="AL115" s="108"/>
      <c r="AM115" s="338"/>
      <c r="AN115" s="378">
        <f t="shared" si="16"/>
        <v>7</v>
      </c>
      <c r="AO115" s="354">
        <v>7</v>
      </c>
      <c r="AP115" s="211">
        <v>15</v>
      </c>
      <c r="AQ115" s="323">
        <f>AP115*AQ108</f>
        <v>-6</v>
      </c>
      <c r="AR115" s="109">
        <f t="shared" si="14"/>
        <v>9</v>
      </c>
      <c r="AS115" s="204">
        <f>AP115*AS108</f>
        <v>4.5</v>
      </c>
      <c r="AT115" s="109">
        <v>19.5</v>
      </c>
      <c r="AU115" s="153">
        <f>AP115*AU108</f>
        <v>9</v>
      </c>
      <c r="AV115" s="109">
        <v>24</v>
      </c>
      <c r="AW115" s="153">
        <f>AT115*AW108</f>
        <v>11.7</v>
      </c>
      <c r="AX115" s="109">
        <v>30</v>
      </c>
    </row>
    <row r="116" spans="1:50" s="17" customFormat="1" ht="20.25" customHeight="1" x14ac:dyDescent="0.35">
      <c r="A116" s="378">
        <f t="shared" si="15"/>
        <v>8</v>
      </c>
      <c r="B116" s="264" t="s">
        <v>679</v>
      </c>
      <c r="C116" s="62">
        <v>2011</v>
      </c>
      <c r="D116" s="131" t="s">
        <v>33</v>
      </c>
      <c r="E116" s="142">
        <f t="shared" si="13"/>
        <v>120.5</v>
      </c>
      <c r="F116" s="517"/>
      <c r="G116" s="558"/>
      <c r="H116" s="125">
        <v>152</v>
      </c>
      <c r="I116" s="109">
        <v>0</v>
      </c>
      <c r="J116" s="108">
        <v>72</v>
      </c>
      <c r="K116" s="211">
        <v>0</v>
      </c>
      <c r="L116" s="108">
        <v>222</v>
      </c>
      <c r="M116" s="109">
        <v>100</v>
      </c>
      <c r="N116" s="108">
        <v>76</v>
      </c>
      <c r="O116" s="211">
        <v>3</v>
      </c>
      <c r="P116" s="108">
        <v>77</v>
      </c>
      <c r="Q116" s="211">
        <v>17.5</v>
      </c>
      <c r="R116" s="108"/>
      <c r="S116" s="211"/>
      <c r="T116" s="108"/>
      <c r="U116" s="211"/>
      <c r="V116" s="108"/>
      <c r="W116" s="211"/>
      <c r="X116" s="108"/>
      <c r="Y116" s="211"/>
      <c r="Z116" s="108"/>
      <c r="AA116" s="211"/>
      <c r="AB116" s="108"/>
      <c r="AC116" s="211"/>
      <c r="AD116" s="108"/>
      <c r="AE116" s="211"/>
      <c r="AF116" s="108"/>
      <c r="AG116" s="211"/>
      <c r="AH116" s="108"/>
      <c r="AI116" s="211"/>
      <c r="AJ116" s="108"/>
      <c r="AK116" s="211"/>
      <c r="AL116" s="108"/>
      <c r="AM116" s="211"/>
      <c r="AN116" s="378">
        <f t="shared" si="16"/>
        <v>8</v>
      </c>
      <c r="AO116" s="355">
        <v>8</v>
      </c>
      <c r="AP116" s="211">
        <v>12</v>
      </c>
      <c r="AQ116" s="323">
        <f>AP116*AQ108</f>
        <v>-4.8000000000000007</v>
      </c>
      <c r="AR116" s="109">
        <f t="shared" si="14"/>
        <v>7.1999999999999993</v>
      </c>
      <c r="AS116" s="160">
        <f>AP116*AS108</f>
        <v>3.5999999999999996</v>
      </c>
      <c r="AT116" s="109">
        <v>15.6</v>
      </c>
      <c r="AU116" s="153">
        <f>AP116*AU108</f>
        <v>7.1999999999999993</v>
      </c>
      <c r="AV116" s="109">
        <v>19.2</v>
      </c>
      <c r="AW116" s="153">
        <f>AT116*AW108</f>
        <v>9.36</v>
      </c>
      <c r="AX116" s="109">
        <v>24</v>
      </c>
    </row>
    <row r="117" spans="1:50" s="17" customFormat="1" ht="20.25" customHeight="1" x14ac:dyDescent="0.35">
      <c r="A117" s="378">
        <f t="shared" si="15"/>
        <v>9</v>
      </c>
      <c r="B117" s="425" t="s">
        <v>520</v>
      </c>
      <c r="C117" s="52">
        <v>2012</v>
      </c>
      <c r="D117" s="419" t="s">
        <v>545</v>
      </c>
      <c r="E117" s="142">
        <f t="shared" si="13"/>
        <v>100</v>
      </c>
      <c r="F117" s="517"/>
      <c r="G117" s="558"/>
      <c r="H117" s="108"/>
      <c r="I117" s="124"/>
      <c r="J117" s="125">
        <v>63</v>
      </c>
      <c r="K117" s="211">
        <v>100</v>
      </c>
      <c r="L117" s="125"/>
      <c r="M117" s="124"/>
      <c r="N117" s="125">
        <v>83</v>
      </c>
      <c r="O117" s="211">
        <v>0</v>
      </c>
      <c r="P117" s="108"/>
      <c r="Q117" s="211"/>
      <c r="R117" s="108"/>
      <c r="S117" s="338"/>
      <c r="T117" s="108"/>
      <c r="U117" s="338"/>
      <c r="V117" s="108"/>
      <c r="W117" s="338"/>
      <c r="X117" s="108"/>
      <c r="Y117" s="338"/>
      <c r="Z117" s="108"/>
      <c r="AA117" s="338"/>
      <c r="AB117" s="108"/>
      <c r="AC117" s="338"/>
      <c r="AD117" s="108"/>
      <c r="AE117" s="338"/>
      <c r="AF117" s="108"/>
      <c r="AG117" s="338"/>
      <c r="AH117" s="108"/>
      <c r="AI117" s="338"/>
      <c r="AJ117" s="108"/>
      <c r="AK117" s="338"/>
      <c r="AL117" s="108"/>
      <c r="AM117" s="338"/>
      <c r="AN117" s="378">
        <f t="shared" si="16"/>
        <v>9</v>
      </c>
      <c r="AO117" s="354">
        <v>9</v>
      </c>
      <c r="AP117" s="211">
        <v>10</v>
      </c>
      <c r="AQ117" s="323">
        <f>AP117*AQ108</f>
        <v>-4</v>
      </c>
      <c r="AR117" s="109">
        <f t="shared" si="14"/>
        <v>6</v>
      </c>
      <c r="AS117" s="204">
        <f>AP117*AS108</f>
        <v>3</v>
      </c>
      <c r="AT117" s="109">
        <v>13</v>
      </c>
      <c r="AU117" s="153">
        <f>AP117*AU108</f>
        <v>6</v>
      </c>
      <c r="AV117" s="109">
        <v>16</v>
      </c>
      <c r="AW117" s="153">
        <f>AT117*AW108</f>
        <v>7.8</v>
      </c>
      <c r="AX117" s="109">
        <v>20</v>
      </c>
    </row>
    <row r="118" spans="1:50" s="17" customFormat="1" ht="20.25" customHeight="1" x14ac:dyDescent="0.35">
      <c r="A118" s="378">
        <f t="shared" si="15"/>
        <v>10</v>
      </c>
      <c r="B118" s="264" t="s">
        <v>686</v>
      </c>
      <c r="C118" s="52">
        <v>2012</v>
      </c>
      <c r="D118" s="539" t="s">
        <v>597</v>
      </c>
      <c r="E118" s="142">
        <f t="shared" si="13"/>
        <v>95</v>
      </c>
      <c r="F118" s="517"/>
      <c r="G118" s="558"/>
      <c r="H118" s="125"/>
      <c r="I118" s="109"/>
      <c r="J118" s="125">
        <v>64</v>
      </c>
      <c r="K118" s="211">
        <v>70</v>
      </c>
      <c r="L118" s="125"/>
      <c r="M118" s="109"/>
      <c r="N118" s="125">
        <v>71</v>
      </c>
      <c r="O118" s="211">
        <v>25</v>
      </c>
      <c r="P118" s="108"/>
      <c r="Q118" s="338"/>
      <c r="R118" s="108"/>
      <c r="S118" s="338"/>
      <c r="T118" s="108"/>
      <c r="U118" s="338"/>
      <c r="V118" s="108"/>
      <c r="W118" s="338"/>
      <c r="X118" s="108"/>
      <c r="Y118" s="338"/>
      <c r="Z118" s="108"/>
      <c r="AA118" s="338"/>
      <c r="AB118" s="108"/>
      <c r="AC118" s="338"/>
      <c r="AD118" s="108"/>
      <c r="AE118" s="338"/>
      <c r="AF118" s="108"/>
      <c r="AG118" s="338"/>
      <c r="AH118" s="108"/>
      <c r="AI118" s="338"/>
      <c r="AJ118" s="108"/>
      <c r="AK118" s="338"/>
      <c r="AL118" s="108"/>
      <c r="AM118" s="338"/>
      <c r="AN118" s="378">
        <f t="shared" si="16"/>
        <v>10</v>
      </c>
      <c r="AO118" s="355">
        <v>10</v>
      </c>
      <c r="AP118" s="211">
        <v>8</v>
      </c>
      <c r="AQ118" s="323">
        <f>AP118*AQ108</f>
        <v>-3.2</v>
      </c>
      <c r="AR118" s="109">
        <f t="shared" si="14"/>
        <v>4.8</v>
      </c>
      <c r="AS118" s="204">
        <f>AP118*AS108</f>
        <v>2.4</v>
      </c>
      <c r="AT118" s="109">
        <v>10.4</v>
      </c>
      <c r="AU118" s="153">
        <f>AP118*AU108</f>
        <v>4.8</v>
      </c>
      <c r="AV118" s="109">
        <v>12.8</v>
      </c>
      <c r="AW118" s="153">
        <f>AT118*AW108</f>
        <v>6.24</v>
      </c>
      <c r="AX118" s="109">
        <v>16</v>
      </c>
    </row>
    <row r="119" spans="1:50" s="17" customFormat="1" ht="20.25" customHeight="1" x14ac:dyDescent="0.35">
      <c r="A119" s="378">
        <f t="shared" si="15"/>
        <v>11</v>
      </c>
      <c r="B119" s="264" t="s">
        <v>687</v>
      </c>
      <c r="C119" s="52">
        <v>2012</v>
      </c>
      <c r="D119" s="352" t="s">
        <v>7</v>
      </c>
      <c r="E119" s="142">
        <f t="shared" si="13"/>
        <v>88.5</v>
      </c>
      <c r="F119" s="517"/>
      <c r="G119" s="558"/>
      <c r="H119" s="108">
        <v>159</v>
      </c>
      <c r="I119" s="109">
        <v>0</v>
      </c>
      <c r="J119" s="108">
        <v>65</v>
      </c>
      <c r="K119" s="211">
        <v>45</v>
      </c>
      <c r="L119" s="108">
        <v>226</v>
      </c>
      <c r="M119" s="130">
        <v>28.5</v>
      </c>
      <c r="N119" s="108">
        <v>72</v>
      </c>
      <c r="O119" s="211">
        <v>15</v>
      </c>
      <c r="P119" s="686"/>
      <c r="Q119" s="338"/>
      <c r="R119" s="108"/>
      <c r="S119" s="124"/>
      <c r="T119" s="108"/>
      <c r="U119" s="124"/>
      <c r="V119" s="108"/>
      <c r="W119" s="124"/>
      <c r="X119" s="108"/>
      <c r="Y119" s="124"/>
      <c r="Z119" s="108"/>
      <c r="AA119" s="124"/>
      <c r="AB119" s="108"/>
      <c r="AC119" s="124"/>
      <c r="AD119" s="108"/>
      <c r="AE119" s="124"/>
      <c r="AF119" s="108"/>
      <c r="AG119" s="124"/>
      <c r="AH119" s="108"/>
      <c r="AI119" s="124"/>
      <c r="AJ119" s="108"/>
      <c r="AK119" s="124"/>
      <c r="AL119" s="108"/>
      <c r="AM119" s="124"/>
      <c r="AN119" s="378">
        <f t="shared" si="16"/>
        <v>11</v>
      </c>
      <c r="AO119" s="354">
        <v>11</v>
      </c>
      <c r="AP119" s="211">
        <v>6</v>
      </c>
      <c r="AQ119" s="323">
        <f>AP119*AQ108</f>
        <v>-2.4000000000000004</v>
      </c>
      <c r="AR119" s="130">
        <f t="shared" si="14"/>
        <v>3.5999999999999996</v>
      </c>
      <c r="AS119" s="204">
        <f>AP119*AS108</f>
        <v>1.7999999999999998</v>
      </c>
      <c r="AT119" s="130">
        <v>7.8</v>
      </c>
      <c r="AU119" s="153">
        <f>AP119*AU108</f>
        <v>3.5999999999999996</v>
      </c>
      <c r="AV119" s="130">
        <v>9.6</v>
      </c>
      <c r="AW119" s="153">
        <f>AT119*AW108</f>
        <v>4.68</v>
      </c>
      <c r="AX119" s="130">
        <v>12</v>
      </c>
    </row>
    <row r="120" spans="1:50" s="17" customFormat="1" ht="20.25" customHeight="1" x14ac:dyDescent="0.35">
      <c r="A120" s="378">
        <f t="shared" si="15"/>
        <v>12</v>
      </c>
      <c r="B120" s="630" t="s">
        <v>698</v>
      </c>
      <c r="C120" s="52">
        <v>2012</v>
      </c>
      <c r="D120" s="374" t="s">
        <v>388</v>
      </c>
      <c r="E120" s="142">
        <f t="shared" si="13"/>
        <v>80</v>
      </c>
      <c r="F120" s="517"/>
      <c r="G120" s="558"/>
      <c r="H120" s="108">
        <v>135</v>
      </c>
      <c r="I120" s="300">
        <v>80</v>
      </c>
      <c r="J120" s="125"/>
      <c r="K120" s="211"/>
      <c r="L120" s="108"/>
      <c r="M120" s="109"/>
      <c r="N120" s="108" t="str">
        <f>IFERROR(VLOOKUP(B120,#REF!,2,FALSE),"")</f>
        <v/>
      </c>
      <c r="O120" s="338"/>
      <c r="P120" s="108"/>
      <c r="Q120" s="211"/>
      <c r="R120" s="108"/>
      <c r="S120" s="124"/>
      <c r="T120" s="108"/>
      <c r="U120" s="124"/>
      <c r="V120" s="108"/>
      <c r="W120" s="124"/>
      <c r="X120" s="108"/>
      <c r="Y120" s="124"/>
      <c r="Z120" s="108"/>
      <c r="AA120" s="124"/>
      <c r="AB120" s="108"/>
      <c r="AC120" s="124"/>
      <c r="AD120" s="108"/>
      <c r="AE120" s="124"/>
      <c r="AF120" s="108"/>
      <c r="AG120" s="124"/>
      <c r="AH120" s="108"/>
      <c r="AI120" s="124"/>
      <c r="AJ120" s="108"/>
      <c r="AK120" s="124"/>
      <c r="AL120" s="108"/>
      <c r="AM120" s="124"/>
      <c r="AN120" s="378">
        <f t="shared" si="16"/>
        <v>12</v>
      </c>
      <c r="AO120" s="355">
        <v>12</v>
      </c>
      <c r="AP120" s="211">
        <v>4</v>
      </c>
      <c r="AQ120" s="323">
        <f>AP120*AQ108</f>
        <v>-1.6</v>
      </c>
      <c r="AR120" s="109">
        <f t="shared" si="14"/>
        <v>2.4</v>
      </c>
      <c r="AS120" s="204">
        <f>AP120*AS108</f>
        <v>1.2</v>
      </c>
      <c r="AT120" s="109">
        <v>5.2</v>
      </c>
      <c r="AU120" s="153">
        <f>AP120*AU108</f>
        <v>2.4</v>
      </c>
      <c r="AV120" s="109">
        <v>6.4</v>
      </c>
      <c r="AW120" s="153">
        <f>AT120*AW108</f>
        <v>3.12</v>
      </c>
      <c r="AX120" s="109">
        <v>8</v>
      </c>
    </row>
    <row r="121" spans="1:50" s="17" customFormat="1" ht="20.25" customHeight="1" x14ac:dyDescent="0.35">
      <c r="A121" s="378">
        <f t="shared" si="15"/>
        <v>13</v>
      </c>
      <c r="B121" s="264" t="s">
        <v>703</v>
      </c>
      <c r="C121" s="62">
        <v>2012</v>
      </c>
      <c r="D121" s="494" t="s">
        <v>8</v>
      </c>
      <c r="E121" s="142">
        <f t="shared" si="13"/>
        <v>64</v>
      </c>
      <c r="F121" s="517"/>
      <c r="G121" s="558"/>
      <c r="H121" s="125">
        <v>137</v>
      </c>
      <c r="I121" s="300">
        <v>64</v>
      </c>
      <c r="J121" s="108"/>
      <c r="K121" s="338"/>
      <c r="L121" s="108"/>
      <c r="M121" s="109"/>
      <c r="N121" s="108" t="str">
        <f>IFERROR(VLOOKUP(B121,#REF!,2,FALSE),"")</f>
        <v/>
      </c>
      <c r="O121" s="338"/>
      <c r="P121" s="108"/>
      <c r="Q121" s="211"/>
      <c r="R121" s="108"/>
      <c r="S121" s="124"/>
      <c r="T121" s="108"/>
      <c r="U121" s="124"/>
      <c r="V121" s="108"/>
      <c r="W121" s="124"/>
      <c r="X121" s="108"/>
      <c r="Y121" s="124"/>
      <c r="Z121" s="108"/>
      <c r="AA121" s="124"/>
      <c r="AB121" s="108"/>
      <c r="AC121" s="124"/>
      <c r="AD121" s="108"/>
      <c r="AE121" s="124"/>
      <c r="AF121" s="108"/>
      <c r="AG121" s="124"/>
      <c r="AH121" s="108"/>
      <c r="AI121" s="124"/>
      <c r="AJ121" s="108"/>
      <c r="AK121" s="124"/>
      <c r="AL121" s="108"/>
      <c r="AM121" s="124"/>
      <c r="AN121" s="378">
        <f t="shared" si="16"/>
        <v>13</v>
      </c>
      <c r="AO121" s="354">
        <v>13</v>
      </c>
      <c r="AP121" s="211">
        <v>3</v>
      </c>
      <c r="AQ121" s="323">
        <f>AP121*AQ108</f>
        <v>-1.2000000000000002</v>
      </c>
      <c r="AR121" s="109">
        <f t="shared" si="14"/>
        <v>1.7999999999999998</v>
      </c>
      <c r="AS121" s="204">
        <f>AP121*AS108</f>
        <v>0.89999999999999991</v>
      </c>
      <c r="AT121" s="109">
        <v>3.9</v>
      </c>
      <c r="AU121" s="153">
        <f>AP121*AU108</f>
        <v>1.7999999999999998</v>
      </c>
      <c r="AV121" s="109">
        <v>4.8</v>
      </c>
      <c r="AW121" s="153">
        <f>AT121*AW108</f>
        <v>2.34</v>
      </c>
      <c r="AX121" s="109">
        <v>6</v>
      </c>
    </row>
    <row r="122" spans="1:50" s="17" customFormat="1" ht="20.25" customHeight="1" x14ac:dyDescent="0.35">
      <c r="A122" s="378">
        <f t="shared" si="15"/>
        <v>14</v>
      </c>
      <c r="B122" s="264" t="s">
        <v>689</v>
      </c>
      <c r="C122" s="52">
        <v>2011</v>
      </c>
      <c r="D122" s="228" t="s">
        <v>26</v>
      </c>
      <c r="E122" s="142">
        <f t="shared" si="13"/>
        <v>61.230000000000004</v>
      </c>
      <c r="F122" s="517"/>
      <c r="G122" s="558"/>
      <c r="H122" s="108">
        <v>140</v>
      </c>
      <c r="I122" s="300">
        <v>19.73</v>
      </c>
      <c r="J122" s="108">
        <v>69</v>
      </c>
      <c r="K122" s="211">
        <v>7</v>
      </c>
      <c r="L122" s="108">
        <v>226</v>
      </c>
      <c r="M122" s="130">
        <v>28.5</v>
      </c>
      <c r="N122" s="108">
        <v>78</v>
      </c>
      <c r="O122" s="656">
        <v>0</v>
      </c>
      <c r="P122" s="125">
        <v>80</v>
      </c>
      <c r="Q122" s="211">
        <v>6</v>
      </c>
      <c r="R122" s="108"/>
      <c r="S122" s="124"/>
      <c r="T122" s="108"/>
      <c r="U122" s="124"/>
      <c r="V122" s="108"/>
      <c r="W122" s="124"/>
      <c r="X122" s="108"/>
      <c r="Y122" s="124"/>
      <c r="Z122" s="108"/>
      <c r="AA122" s="124"/>
      <c r="AB122" s="108"/>
      <c r="AC122" s="124"/>
      <c r="AD122" s="108"/>
      <c r="AE122" s="124"/>
      <c r="AF122" s="108"/>
      <c r="AG122" s="124"/>
      <c r="AH122" s="108"/>
      <c r="AI122" s="124"/>
      <c r="AJ122" s="108"/>
      <c r="AK122" s="124"/>
      <c r="AL122" s="108"/>
      <c r="AM122" s="124"/>
      <c r="AN122" s="378">
        <f t="shared" si="16"/>
        <v>14</v>
      </c>
      <c r="AO122" s="355">
        <v>14</v>
      </c>
      <c r="AP122" s="211">
        <v>2</v>
      </c>
      <c r="AQ122" s="323">
        <f>AP122*AQ108</f>
        <v>-0.8</v>
      </c>
      <c r="AR122" s="109">
        <f t="shared" si="14"/>
        <v>1.2</v>
      </c>
      <c r="AS122" s="204">
        <f>AP122*AS108</f>
        <v>0.6</v>
      </c>
      <c r="AT122" s="109">
        <v>2.6</v>
      </c>
      <c r="AU122" s="153">
        <f>AP122*AU108</f>
        <v>1.2</v>
      </c>
      <c r="AV122" s="109">
        <v>3.2</v>
      </c>
      <c r="AW122" s="153">
        <f>AT122*AW108</f>
        <v>1.56</v>
      </c>
      <c r="AX122" s="109">
        <v>4</v>
      </c>
    </row>
    <row r="123" spans="1:50" s="17" customFormat="1" ht="20.25" customHeight="1" x14ac:dyDescent="0.35">
      <c r="A123" s="378">
        <f t="shared" si="15"/>
        <v>15</v>
      </c>
      <c r="B123" s="630" t="s">
        <v>695</v>
      </c>
      <c r="C123" s="52">
        <v>2012</v>
      </c>
      <c r="D123" s="494" t="s">
        <v>32</v>
      </c>
      <c r="E123" s="142">
        <f t="shared" si="13"/>
        <v>58</v>
      </c>
      <c r="F123" s="517"/>
      <c r="G123" s="558"/>
      <c r="H123" s="125">
        <v>144</v>
      </c>
      <c r="I123" s="300">
        <v>8</v>
      </c>
      <c r="J123" s="108">
        <v>74</v>
      </c>
      <c r="K123" s="211">
        <v>0</v>
      </c>
      <c r="L123" s="108"/>
      <c r="M123" s="124"/>
      <c r="N123" s="108">
        <v>88</v>
      </c>
      <c r="O123" s="211">
        <v>0</v>
      </c>
      <c r="P123" s="108">
        <v>74</v>
      </c>
      <c r="Q123" s="211">
        <v>50</v>
      </c>
      <c r="R123" s="108"/>
      <c r="S123" s="124"/>
      <c r="T123" s="108"/>
      <c r="U123" s="124"/>
      <c r="V123" s="108"/>
      <c r="W123" s="124"/>
      <c r="X123" s="108"/>
      <c r="Y123" s="124"/>
      <c r="Z123" s="108"/>
      <c r="AA123" s="124"/>
      <c r="AB123" s="108"/>
      <c r="AC123" s="124"/>
      <c r="AD123" s="108"/>
      <c r="AE123" s="124"/>
      <c r="AF123" s="108"/>
      <c r="AG123" s="124"/>
      <c r="AH123" s="108"/>
      <c r="AI123" s="124"/>
      <c r="AJ123" s="108"/>
      <c r="AK123" s="124"/>
      <c r="AL123" s="108"/>
      <c r="AM123" s="124"/>
      <c r="AN123" s="378">
        <f t="shared" si="16"/>
        <v>15</v>
      </c>
      <c r="AO123" s="354">
        <v>15</v>
      </c>
      <c r="AP123" s="211">
        <v>1</v>
      </c>
      <c r="AQ123" s="323">
        <f>AP123*AQ108</f>
        <v>-0.4</v>
      </c>
      <c r="AR123" s="130">
        <f t="shared" si="14"/>
        <v>0.6</v>
      </c>
      <c r="AS123" s="204">
        <f>AP123*AS108</f>
        <v>0.3</v>
      </c>
      <c r="AT123" s="130">
        <v>1.3</v>
      </c>
      <c r="AU123" s="153">
        <f>AP123*AU108</f>
        <v>0.6</v>
      </c>
      <c r="AV123" s="130">
        <v>1.6</v>
      </c>
      <c r="AW123" s="153">
        <f>AT123*AW108</f>
        <v>0.78</v>
      </c>
      <c r="AX123" s="130">
        <v>2</v>
      </c>
    </row>
    <row r="124" spans="1:50" s="17" customFormat="1" ht="20.25" customHeight="1" thickBot="1" x14ac:dyDescent="0.4">
      <c r="A124" s="378">
        <f t="shared" si="15"/>
        <v>16</v>
      </c>
      <c r="B124" s="264" t="s">
        <v>692</v>
      </c>
      <c r="C124" s="52">
        <v>2012</v>
      </c>
      <c r="D124" s="539" t="s">
        <v>599</v>
      </c>
      <c r="E124" s="142">
        <f t="shared" si="13"/>
        <v>50</v>
      </c>
      <c r="F124" s="517"/>
      <c r="G124" s="558"/>
      <c r="H124" s="125"/>
      <c r="I124" s="109"/>
      <c r="J124" s="125">
        <v>78</v>
      </c>
      <c r="K124" s="124">
        <v>0</v>
      </c>
      <c r="L124" s="125"/>
      <c r="M124" s="109"/>
      <c r="N124" s="125">
        <v>69</v>
      </c>
      <c r="O124" s="124">
        <v>50</v>
      </c>
      <c r="P124" s="108"/>
      <c r="Q124" s="124"/>
      <c r="R124" s="108"/>
      <c r="S124" s="124"/>
      <c r="T124" s="108"/>
      <c r="U124" s="124"/>
      <c r="V124" s="108"/>
      <c r="W124" s="124"/>
      <c r="X124" s="108"/>
      <c r="Y124" s="124"/>
      <c r="Z124" s="108"/>
      <c r="AA124" s="124"/>
      <c r="AB124" s="108"/>
      <c r="AC124" s="124"/>
      <c r="AD124" s="108"/>
      <c r="AE124" s="124"/>
      <c r="AF124" s="108"/>
      <c r="AG124" s="124"/>
      <c r="AH124" s="108"/>
      <c r="AI124" s="124"/>
      <c r="AJ124" s="108"/>
      <c r="AK124" s="124"/>
      <c r="AL124" s="108"/>
      <c r="AM124" s="124"/>
      <c r="AN124" s="378">
        <f t="shared" si="16"/>
        <v>16</v>
      </c>
      <c r="AO124" s="356"/>
      <c r="AP124" s="232">
        <f>SUM(AP109:AP123)</f>
        <v>371</v>
      </c>
      <c r="AQ124" s="303"/>
      <c r="AR124" s="302">
        <f>SUM(AR109:AR123)</f>
        <v>222.6</v>
      </c>
      <c r="AS124" s="301"/>
      <c r="AT124" s="302">
        <f>SUM(AT109:AT123)</f>
        <v>482.3</v>
      </c>
      <c r="AU124" s="303"/>
      <c r="AV124" s="302">
        <f>SUM(AV109:AV123)</f>
        <v>593.6</v>
      </c>
      <c r="AW124" s="575"/>
      <c r="AX124" s="302">
        <f>SUM(AX109:AX123)</f>
        <v>742</v>
      </c>
    </row>
    <row r="125" spans="1:50" s="17" customFormat="1" ht="20.25" customHeight="1" x14ac:dyDescent="0.35">
      <c r="A125" s="378">
        <f t="shared" si="15"/>
        <v>17</v>
      </c>
      <c r="B125" s="264" t="s">
        <v>245</v>
      </c>
      <c r="C125" s="62">
        <v>2011</v>
      </c>
      <c r="D125" s="131" t="s">
        <v>246</v>
      </c>
      <c r="E125" s="142">
        <f t="shared" si="13"/>
        <v>46</v>
      </c>
      <c r="F125" s="517"/>
      <c r="G125" s="558"/>
      <c r="H125" s="125">
        <v>150</v>
      </c>
      <c r="I125" s="109">
        <v>0</v>
      </c>
      <c r="J125" s="126">
        <v>73</v>
      </c>
      <c r="K125" s="124">
        <v>0</v>
      </c>
      <c r="L125" s="108">
        <v>226</v>
      </c>
      <c r="M125" s="130">
        <v>28.5</v>
      </c>
      <c r="N125" s="108" t="str">
        <f>IFERROR(VLOOKUP(B125,#REF!,2,FALSE),"")</f>
        <v/>
      </c>
      <c r="O125" s="130"/>
      <c r="P125" s="108">
        <v>77</v>
      </c>
      <c r="Q125" s="124">
        <v>17.5</v>
      </c>
      <c r="R125" s="108"/>
      <c r="S125" s="124"/>
      <c r="T125" s="108"/>
      <c r="U125" s="124"/>
      <c r="V125" s="108"/>
      <c r="W125" s="124"/>
      <c r="X125" s="108"/>
      <c r="Y125" s="124"/>
      <c r="Z125" s="108"/>
      <c r="AA125" s="124"/>
      <c r="AB125" s="108"/>
      <c r="AC125" s="124"/>
      <c r="AD125" s="108"/>
      <c r="AE125" s="124"/>
      <c r="AF125" s="108"/>
      <c r="AG125" s="124"/>
      <c r="AH125" s="108"/>
      <c r="AI125" s="124"/>
      <c r="AJ125" s="108"/>
      <c r="AK125" s="124"/>
      <c r="AL125" s="108"/>
      <c r="AM125" s="124"/>
      <c r="AN125" s="378">
        <f t="shared" si="16"/>
        <v>17</v>
      </c>
    </row>
    <row r="126" spans="1:50" s="17" customFormat="1" ht="20.25" customHeight="1" x14ac:dyDescent="0.35">
      <c r="A126" s="378">
        <f t="shared" si="15"/>
        <v>18</v>
      </c>
      <c r="B126" s="630" t="s">
        <v>709</v>
      </c>
      <c r="C126" s="52">
        <v>2011</v>
      </c>
      <c r="D126" s="369" t="s">
        <v>432</v>
      </c>
      <c r="E126" s="142">
        <f t="shared" si="13"/>
        <v>44</v>
      </c>
      <c r="F126" s="517"/>
      <c r="G126" s="558"/>
      <c r="H126" s="108">
        <v>139</v>
      </c>
      <c r="I126" s="300">
        <v>40</v>
      </c>
      <c r="J126" s="125">
        <v>70</v>
      </c>
      <c r="K126" s="124">
        <v>4</v>
      </c>
      <c r="L126" s="108"/>
      <c r="M126" s="109"/>
      <c r="N126" s="108" t="str">
        <f>IFERROR(VLOOKUP(B126,#REF!,2,FALSE),"")</f>
        <v/>
      </c>
      <c r="O126" s="109"/>
      <c r="P126" s="108"/>
      <c r="Q126" s="124"/>
      <c r="R126" s="126"/>
      <c r="S126" s="124"/>
      <c r="T126" s="126"/>
      <c r="U126" s="124"/>
      <c r="V126" s="126"/>
      <c r="W126" s="124"/>
      <c r="X126" s="126"/>
      <c r="Y126" s="124"/>
      <c r="Z126" s="126"/>
      <c r="AA126" s="124"/>
      <c r="AB126" s="126"/>
      <c r="AC126" s="124"/>
      <c r="AD126" s="126"/>
      <c r="AE126" s="124"/>
      <c r="AF126" s="126"/>
      <c r="AG126" s="124"/>
      <c r="AH126" s="126"/>
      <c r="AI126" s="124"/>
      <c r="AJ126" s="126"/>
      <c r="AK126" s="124"/>
      <c r="AL126" s="126"/>
      <c r="AM126" s="124"/>
      <c r="AN126" s="378">
        <f t="shared" si="16"/>
        <v>18</v>
      </c>
    </row>
    <row r="127" spans="1:50" s="17" customFormat="1" ht="20.25" customHeight="1" x14ac:dyDescent="0.35">
      <c r="A127" s="378">
        <f t="shared" si="15"/>
        <v>19</v>
      </c>
      <c r="B127" s="264" t="s">
        <v>677</v>
      </c>
      <c r="C127" s="52">
        <v>2011</v>
      </c>
      <c r="D127" s="81" t="s">
        <v>198</v>
      </c>
      <c r="E127" s="142">
        <f t="shared" si="13"/>
        <v>42.66</v>
      </c>
      <c r="F127" s="517"/>
      <c r="G127" s="558"/>
      <c r="H127" s="125">
        <v>151</v>
      </c>
      <c r="I127" s="109">
        <v>0</v>
      </c>
      <c r="J127" s="108">
        <v>75</v>
      </c>
      <c r="K127" s="124">
        <v>0</v>
      </c>
      <c r="L127" s="125">
        <v>234</v>
      </c>
      <c r="M127" s="130">
        <v>0.66</v>
      </c>
      <c r="N127" s="125">
        <v>74</v>
      </c>
      <c r="O127" s="124">
        <v>7</v>
      </c>
      <c r="P127" s="125">
        <v>75</v>
      </c>
      <c r="Q127" s="124">
        <v>35</v>
      </c>
      <c r="R127" s="108"/>
      <c r="S127" s="124"/>
      <c r="T127" s="108"/>
      <c r="U127" s="124"/>
      <c r="V127" s="108"/>
      <c r="W127" s="124"/>
      <c r="X127" s="108"/>
      <c r="Y127" s="124"/>
      <c r="Z127" s="108"/>
      <c r="AA127" s="124"/>
      <c r="AB127" s="108"/>
      <c r="AC127" s="124"/>
      <c r="AD127" s="108"/>
      <c r="AE127" s="124"/>
      <c r="AF127" s="108"/>
      <c r="AG127" s="124"/>
      <c r="AH127" s="108"/>
      <c r="AI127" s="124"/>
      <c r="AJ127" s="108"/>
      <c r="AK127" s="124"/>
      <c r="AL127" s="108"/>
      <c r="AM127" s="124"/>
      <c r="AN127" s="378">
        <f t="shared" si="16"/>
        <v>19</v>
      </c>
    </row>
    <row r="128" spans="1:50" s="17" customFormat="1" ht="20" customHeight="1" x14ac:dyDescent="0.35">
      <c r="A128" s="378">
        <f t="shared" si="15"/>
        <v>20</v>
      </c>
      <c r="B128" s="630" t="s">
        <v>697</v>
      </c>
      <c r="C128" s="52">
        <v>2011</v>
      </c>
      <c r="D128" s="224" t="s">
        <v>17</v>
      </c>
      <c r="E128" s="142">
        <f t="shared" si="13"/>
        <v>42</v>
      </c>
      <c r="F128" s="517"/>
      <c r="G128" s="558"/>
      <c r="H128" s="125">
        <v>152</v>
      </c>
      <c r="I128" s="109">
        <v>0</v>
      </c>
      <c r="J128" s="125">
        <v>75</v>
      </c>
      <c r="K128" s="124">
        <v>0</v>
      </c>
      <c r="L128" s="125">
        <v>230</v>
      </c>
      <c r="M128" s="109">
        <v>7</v>
      </c>
      <c r="N128" s="125" t="str">
        <f>IFERROR(VLOOKUP(B128,#REF!,2,FALSE),"")</f>
        <v/>
      </c>
      <c r="O128" s="109"/>
      <c r="P128" s="125">
        <v>75</v>
      </c>
      <c r="Q128" s="124">
        <v>35</v>
      </c>
      <c r="R128" s="108"/>
      <c r="S128" s="124"/>
      <c r="T128" s="108"/>
      <c r="U128" s="124"/>
      <c r="V128" s="108"/>
      <c r="W128" s="124"/>
      <c r="X128" s="108"/>
      <c r="Y128" s="124"/>
      <c r="Z128" s="108"/>
      <c r="AA128" s="124"/>
      <c r="AB128" s="108"/>
      <c r="AC128" s="124"/>
      <c r="AD128" s="108"/>
      <c r="AE128" s="124"/>
      <c r="AF128" s="108"/>
      <c r="AG128" s="124"/>
      <c r="AH128" s="108"/>
      <c r="AI128" s="124"/>
      <c r="AJ128" s="108"/>
      <c r="AK128" s="124"/>
      <c r="AL128" s="108"/>
      <c r="AM128" s="124"/>
      <c r="AN128" s="378">
        <f t="shared" si="16"/>
        <v>20</v>
      </c>
    </row>
    <row r="129" spans="1:40" ht="20" customHeight="1" x14ac:dyDescent="0.35">
      <c r="A129" s="378">
        <f t="shared" si="15"/>
        <v>21</v>
      </c>
      <c r="B129" s="264" t="s">
        <v>683</v>
      </c>
      <c r="C129" s="52">
        <v>2011</v>
      </c>
      <c r="D129" s="196" t="s">
        <v>315</v>
      </c>
      <c r="E129" s="142">
        <f t="shared" si="13"/>
        <v>40.33</v>
      </c>
      <c r="F129" s="517"/>
      <c r="G129" s="558"/>
      <c r="H129" s="125">
        <v>150</v>
      </c>
      <c r="I129" s="109">
        <v>0</v>
      </c>
      <c r="J129" s="108">
        <v>68</v>
      </c>
      <c r="K129" s="124">
        <v>12.33</v>
      </c>
      <c r="L129" s="108">
        <v>228</v>
      </c>
      <c r="M129" s="130">
        <v>14</v>
      </c>
      <c r="N129" s="108">
        <v>75</v>
      </c>
      <c r="O129" s="124">
        <v>4</v>
      </c>
      <c r="P129" s="108">
        <v>79</v>
      </c>
      <c r="Q129" s="124">
        <v>10</v>
      </c>
      <c r="R129" s="125"/>
      <c r="S129" s="124"/>
      <c r="T129" s="125"/>
      <c r="U129" s="124"/>
      <c r="V129" s="125"/>
      <c r="W129" s="124"/>
      <c r="X129" s="125"/>
      <c r="Y129" s="124"/>
      <c r="Z129" s="125"/>
      <c r="AA129" s="124"/>
      <c r="AB129" s="125"/>
      <c r="AC129" s="124"/>
      <c r="AD129" s="125"/>
      <c r="AE129" s="124"/>
      <c r="AF129" s="125"/>
      <c r="AG129" s="124"/>
      <c r="AH129" s="125"/>
      <c r="AI129" s="124"/>
      <c r="AJ129" s="125"/>
      <c r="AK129" s="124"/>
      <c r="AL129" s="125"/>
      <c r="AM129" s="124"/>
      <c r="AN129" s="378">
        <f t="shared" si="16"/>
        <v>21</v>
      </c>
    </row>
    <row r="130" spans="1:40" ht="20" customHeight="1" x14ac:dyDescent="0.35">
      <c r="A130" s="378">
        <f t="shared" si="15"/>
        <v>22</v>
      </c>
      <c r="B130" s="264" t="s">
        <v>681</v>
      </c>
      <c r="C130" s="52">
        <v>2012</v>
      </c>
      <c r="D130" s="389" t="s">
        <v>405</v>
      </c>
      <c r="E130" s="142">
        <f t="shared" si="13"/>
        <v>26.5</v>
      </c>
      <c r="F130" s="517"/>
      <c r="G130" s="558"/>
      <c r="H130" s="125">
        <v>158</v>
      </c>
      <c r="I130" s="109">
        <v>0</v>
      </c>
      <c r="J130" s="108">
        <v>74</v>
      </c>
      <c r="K130" s="124">
        <v>0</v>
      </c>
      <c r="L130" s="108">
        <v>241</v>
      </c>
      <c r="M130" s="109">
        <v>0</v>
      </c>
      <c r="N130" s="108">
        <v>71</v>
      </c>
      <c r="O130" s="124">
        <v>25</v>
      </c>
      <c r="P130" s="108">
        <v>85</v>
      </c>
      <c r="Q130" s="124">
        <v>1.5</v>
      </c>
      <c r="R130" s="126"/>
      <c r="S130" s="109"/>
      <c r="T130" s="126"/>
      <c r="U130" s="109"/>
      <c r="V130" s="126"/>
      <c r="W130" s="109"/>
      <c r="X130" s="126"/>
      <c r="Y130" s="109"/>
      <c r="Z130" s="126"/>
      <c r="AA130" s="109"/>
      <c r="AB130" s="126"/>
      <c r="AC130" s="109"/>
      <c r="AD130" s="126"/>
      <c r="AE130" s="109"/>
      <c r="AF130" s="126"/>
      <c r="AG130" s="109"/>
      <c r="AH130" s="126"/>
      <c r="AI130" s="109"/>
      <c r="AJ130" s="126"/>
      <c r="AK130" s="109"/>
      <c r="AL130" s="126"/>
      <c r="AM130" s="109"/>
      <c r="AN130" s="378">
        <f t="shared" si="16"/>
        <v>22</v>
      </c>
    </row>
    <row r="131" spans="1:40" ht="20" customHeight="1" x14ac:dyDescent="0.35">
      <c r="A131" s="378">
        <f t="shared" si="15"/>
        <v>23</v>
      </c>
      <c r="B131" s="282" t="s">
        <v>336</v>
      </c>
      <c r="C131" s="52">
        <v>2011</v>
      </c>
      <c r="D131" s="207" t="s">
        <v>61</v>
      </c>
      <c r="E131" s="142">
        <f t="shared" si="13"/>
        <v>25</v>
      </c>
      <c r="F131" s="517"/>
      <c r="G131" s="558"/>
      <c r="H131" s="108"/>
      <c r="I131" s="109"/>
      <c r="J131" s="108">
        <v>66</v>
      </c>
      <c r="K131" s="124">
        <v>25</v>
      </c>
      <c r="L131" s="108"/>
      <c r="M131" s="124"/>
      <c r="N131" s="108" t="str">
        <f>IFERROR(VLOOKUP(B131,#REF!,2,FALSE),"")</f>
        <v/>
      </c>
      <c r="O131" s="124"/>
      <c r="P131" s="108"/>
      <c r="Q131" s="124"/>
      <c r="R131" s="125"/>
      <c r="S131" s="109"/>
      <c r="T131" s="125"/>
      <c r="U131" s="109"/>
      <c r="V131" s="125"/>
      <c r="W131" s="109"/>
      <c r="X131" s="125"/>
      <c r="Y131" s="109"/>
      <c r="Z131" s="125"/>
      <c r="AA131" s="109"/>
      <c r="AB131" s="125"/>
      <c r="AC131" s="109"/>
      <c r="AD131" s="125"/>
      <c r="AE131" s="109"/>
      <c r="AF131" s="125"/>
      <c r="AG131" s="109"/>
      <c r="AH131" s="125"/>
      <c r="AI131" s="109"/>
      <c r="AJ131" s="125"/>
      <c r="AK131" s="109"/>
      <c r="AL131" s="125"/>
      <c r="AM131" s="109"/>
      <c r="AN131" s="378">
        <f t="shared" si="16"/>
        <v>23</v>
      </c>
    </row>
    <row r="132" spans="1:40" ht="20" customHeight="1" x14ac:dyDescent="0.35">
      <c r="A132" s="378">
        <f t="shared" si="15"/>
        <v>24</v>
      </c>
      <c r="B132" s="630" t="s">
        <v>690</v>
      </c>
      <c r="C132" s="52">
        <v>2012</v>
      </c>
      <c r="D132" s="334" t="s">
        <v>61</v>
      </c>
      <c r="E132" s="142">
        <f t="shared" si="13"/>
        <v>22.33</v>
      </c>
      <c r="F132" s="517"/>
      <c r="G132" s="558"/>
      <c r="H132" s="125">
        <v>152</v>
      </c>
      <c r="I132" s="109">
        <v>0</v>
      </c>
      <c r="J132" s="125">
        <v>68</v>
      </c>
      <c r="K132" s="124">
        <v>12.33</v>
      </c>
      <c r="L132" s="126">
        <v>235</v>
      </c>
      <c r="M132" s="124">
        <v>0</v>
      </c>
      <c r="N132" s="126">
        <v>80</v>
      </c>
      <c r="O132" s="124">
        <v>0</v>
      </c>
      <c r="P132" s="108">
        <v>79</v>
      </c>
      <c r="Q132" s="124">
        <v>10</v>
      </c>
      <c r="R132" s="108"/>
      <c r="S132" s="109"/>
      <c r="T132" s="108"/>
      <c r="U132" s="109"/>
      <c r="V132" s="108"/>
      <c r="W132" s="109"/>
      <c r="X132" s="108"/>
      <c r="Y132" s="109"/>
      <c r="Z132" s="108"/>
      <c r="AA132" s="109"/>
      <c r="AB132" s="108"/>
      <c r="AC132" s="109"/>
      <c r="AD132" s="108"/>
      <c r="AE132" s="109"/>
      <c r="AF132" s="108"/>
      <c r="AG132" s="109"/>
      <c r="AH132" s="108"/>
      <c r="AI132" s="109"/>
      <c r="AJ132" s="108"/>
      <c r="AK132" s="109"/>
      <c r="AL132" s="108"/>
      <c r="AM132" s="109"/>
      <c r="AN132" s="378">
        <f t="shared" si="16"/>
        <v>24</v>
      </c>
    </row>
    <row r="133" spans="1:40" ht="20" customHeight="1" x14ac:dyDescent="0.35">
      <c r="A133" s="378">
        <f t="shared" ref="A133:A181" si="17">A132+1</f>
        <v>25</v>
      </c>
      <c r="B133" s="264" t="s">
        <v>678</v>
      </c>
      <c r="C133" s="79">
        <v>2011</v>
      </c>
      <c r="D133" s="250" t="s">
        <v>37</v>
      </c>
      <c r="E133" s="142">
        <f t="shared" si="13"/>
        <v>21</v>
      </c>
      <c r="F133" s="517"/>
      <c r="G133" s="558"/>
      <c r="H133" s="125">
        <v>149</v>
      </c>
      <c r="I133" s="109">
        <v>0</v>
      </c>
      <c r="J133" s="108">
        <v>82</v>
      </c>
      <c r="K133" s="124">
        <v>0</v>
      </c>
      <c r="L133" s="125">
        <v>230</v>
      </c>
      <c r="M133" s="109">
        <v>7</v>
      </c>
      <c r="N133" s="125">
        <v>73</v>
      </c>
      <c r="O133" s="124">
        <v>11</v>
      </c>
      <c r="P133" s="125">
        <v>83</v>
      </c>
      <c r="Q133" s="124">
        <v>3</v>
      </c>
      <c r="R133" s="108"/>
      <c r="S133" s="109"/>
      <c r="T133" s="108"/>
      <c r="U133" s="109"/>
      <c r="V133" s="108"/>
      <c r="W133" s="109"/>
      <c r="X133" s="108"/>
      <c r="Y133" s="109"/>
      <c r="Z133" s="108"/>
      <c r="AA133" s="109"/>
      <c r="AB133" s="108"/>
      <c r="AC133" s="109"/>
      <c r="AD133" s="108"/>
      <c r="AE133" s="109"/>
      <c r="AF133" s="108"/>
      <c r="AG133" s="109"/>
      <c r="AH133" s="108"/>
      <c r="AI133" s="109"/>
      <c r="AJ133" s="108"/>
      <c r="AK133" s="109"/>
      <c r="AL133" s="108"/>
      <c r="AM133" s="109"/>
      <c r="AN133" s="378">
        <f t="shared" ref="AN133:AN181" si="18">AN132+1</f>
        <v>25</v>
      </c>
    </row>
    <row r="134" spans="1:40" ht="20" customHeight="1" x14ac:dyDescent="0.35">
      <c r="A134" s="378">
        <f t="shared" si="17"/>
        <v>26</v>
      </c>
      <c r="B134" s="264" t="s">
        <v>704</v>
      </c>
      <c r="C134" s="62">
        <v>2011</v>
      </c>
      <c r="D134" s="494" t="s">
        <v>573</v>
      </c>
      <c r="E134" s="142">
        <f t="shared" si="13"/>
        <v>19.73</v>
      </c>
      <c r="F134" s="517"/>
      <c r="G134" s="558"/>
      <c r="H134" s="108">
        <v>140</v>
      </c>
      <c r="I134" s="300">
        <v>19.73</v>
      </c>
      <c r="J134" s="108">
        <v>80</v>
      </c>
      <c r="K134" s="124">
        <v>0</v>
      </c>
      <c r="L134" s="108"/>
      <c r="M134" s="124"/>
      <c r="N134" s="108" t="str">
        <f>IFERROR(VLOOKUP(B134,#REF!,2,FALSE),"")</f>
        <v/>
      </c>
      <c r="O134" s="124"/>
      <c r="P134" s="125"/>
      <c r="Q134" s="124"/>
      <c r="R134" s="108"/>
      <c r="S134" s="109"/>
      <c r="T134" s="108"/>
      <c r="U134" s="109"/>
      <c r="V134" s="108"/>
      <c r="W134" s="109"/>
      <c r="X134" s="108"/>
      <c r="Y134" s="109"/>
      <c r="Z134" s="108"/>
      <c r="AA134" s="109"/>
      <c r="AB134" s="108"/>
      <c r="AC134" s="109"/>
      <c r="AD134" s="108"/>
      <c r="AE134" s="109"/>
      <c r="AF134" s="108"/>
      <c r="AG134" s="109"/>
      <c r="AH134" s="108"/>
      <c r="AI134" s="109"/>
      <c r="AJ134" s="108"/>
      <c r="AK134" s="109"/>
      <c r="AL134" s="108"/>
      <c r="AM134" s="109"/>
      <c r="AN134" s="378">
        <f t="shared" si="18"/>
        <v>26</v>
      </c>
    </row>
    <row r="135" spans="1:40" ht="20" customHeight="1" x14ac:dyDescent="0.35">
      <c r="A135" s="378">
        <f t="shared" si="17"/>
        <v>27</v>
      </c>
      <c r="B135" s="678" t="s">
        <v>705</v>
      </c>
      <c r="C135" s="52">
        <v>2011</v>
      </c>
      <c r="D135" s="342" t="s">
        <v>449</v>
      </c>
      <c r="E135" s="142">
        <f t="shared" si="13"/>
        <v>19.73</v>
      </c>
      <c r="F135" s="517"/>
      <c r="G135" s="558"/>
      <c r="H135" s="108">
        <v>140</v>
      </c>
      <c r="I135" s="300">
        <v>19.73</v>
      </c>
      <c r="J135" s="108">
        <v>73</v>
      </c>
      <c r="K135" s="124">
        <v>0</v>
      </c>
      <c r="L135" s="108"/>
      <c r="M135" s="124"/>
      <c r="N135" s="108" t="str">
        <f>IFERROR(VLOOKUP(B135,#REF!,2,FALSE),"")</f>
        <v/>
      </c>
      <c r="O135" s="124"/>
      <c r="P135" s="126"/>
      <c r="Q135" s="109"/>
      <c r="R135" s="125"/>
      <c r="S135" s="109"/>
      <c r="T135" s="125"/>
      <c r="U135" s="109"/>
      <c r="V135" s="125"/>
      <c r="W135" s="109"/>
      <c r="X135" s="125"/>
      <c r="Y135" s="109"/>
      <c r="Z135" s="125"/>
      <c r="AA135" s="109"/>
      <c r="AB135" s="125"/>
      <c r="AC135" s="109"/>
      <c r="AD135" s="125"/>
      <c r="AE135" s="109"/>
      <c r="AF135" s="125"/>
      <c r="AG135" s="109"/>
      <c r="AH135" s="125"/>
      <c r="AI135" s="109"/>
      <c r="AJ135" s="125"/>
      <c r="AK135" s="109"/>
      <c r="AL135" s="125"/>
      <c r="AM135" s="109"/>
      <c r="AN135" s="378">
        <f t="shared" si="18"/>
        <v>27</v>
      </c>
    </row>
    <row r="136" spans="1:40" ht="20" customHeight="1" x14ac:dyDescent="0.35">
      <c r="A136" s="378">
        <f t="shared" si="17"/>
        <v>28</v>
      </c>
      <c r="B136" s="264" t="s">
        <v>734</v>
      </c>
      <c r="C136" s="62"/>
      <c r="D136" s="680" t="s">
        <v>77</v>
      </c>
      <c r="E136" s="142">
        <f t="shared" si="13"/>
        <v>10</v>
      </c>
      <c r="F136" s="517"/>
      <c r="G136" s="558"/>
      <c r="H136" s="125"/>
      <c r="I136" s="109"/>
      <c r="J136" s="108"/>
      <c r="K136" s="124"/>
      <c r="L136" s="125"/>
      <c r="M136" s="109"/>
      <c r="N136" s="125"/>
      <c r="O136" s="109"/>
      <c r="P136" s="125">
        <v>79</v>
      </c>
      <c r="Q136" s="124">
        <v>10</v>
      </c>
      <c r="R136" s="125"/>
      <c r="S136" s="124"/>
      <c r="T136" s="125"/>
      <c r="U136" s="124"/>
      <c r="V136" s="125"/>
      <c r="W136" s="124"/>
      <c r="X136" s="125"/>
      <c r="Y136" s="124"/>
      <c r="Z136" s="125"/>
      <c r="AA136" s="124"/>
      <c r="AB136" s="125"/>
      <c r="AC136" s="124"/>
      <c r="AD136" s="125"/>
      <c r="AE136" s="124"/>
      <c r="AF136" s="125"/>
      <c r="AG136" s="124"/>
      <c r="AH136" s="125"/>
      <c r="AI136" s="124"/>
      <c r="AJ136" s="125"/>
      <c r="AK136" s="124"/>
      <c r="AL136" s="125"/>
      <c r="AM136" s="124"/>
      <c r="AN136" s="378">
        <f t="shared" si="18"/>
        <v>28</v>
      </c>
    </row>
    <row r="137" spans="1:40" ht="20" customHeight="1" x14ac:dyDescent="0.35">
      <c r="A137" s="378">
        <f t="shared" si="17"/>
        <v>29</v>
      </c>
      <c r="B137" s="698" t="s">
        <v>700</v>
      </c>
      <c r="C137" s="62">
        <v>2011</v>
      </c>
      <c r="D137" s="494" t="s">
        <v>340</v>
      </c>
      <c r="E137" s="142">
        <f t="shared" si="13"/>
        <v>8</v>
      </c>
      <c r="F137" s="517"/>
      <c r="G137" s="558"/>
      <c r="H137" s="125">
        <v>144</v>
      </c>
      <c r="I137" s="300">
        <v>8</v>
      </c>
      <c r="J137" s="108">
        <v>75</v>
      </c>
      <c r="K137" s="124">
        <v>0</v>
      </c>
      <c r="L137" s="108"/>
      <c r="M137" s="109"/>
      <c r="N137" s="108" t="str">
        <f>IFERROR(VLOOKUP(B137,#REF!,2,FALSE),"")</f>
        <v/>
      </c>
      <c r="O137" s="109"/>
      <c r="P137" s="108"/>
      <c r="Q137" s="109"/>
      <c r="R137" s="108"/>
      <c r="S137" s="109"/>
      <c r="T137" s="108"/>
      <c r="U137" s="109"/>
      <c r="V137" s="108"/>
      <c r="W137" s="109"/>
      <c r="X137" s="108"/>
      <c r="Y137" s="109"/>
      <c r="Z137" s="108"/>
      <c r="AA137" s="109"/>
      <c r="AB137" s="108"/>
      <c r="AC137" s="109"/>
      <c r="AD137" s="108"/>
      <c r="AE137" s="109"/>
      <c r="AF137" s="108"/>
      <c r="AG137" s="109"/>
      <c r="AH137" s="108"/>
      <c r="AI137" s="109"/>
      <c r="AJ137" s="108"/>
      <c r="AK137" s="109"/>
      <c r="AL137" s="108"/>
      <c r="AM137" s="109"/>
      <c r="AN137" s="378">
        <f t="shared" si="18"/>
        <v>29</v>
      </c>
    </row>
    <row r="138" spans="1:40" ht="20" customHeight="1" x14ac:dyDescent="0.35">
      <c r="A138" s="378">
        <f t="shared" si="17"/>
        <v>30</v>
      </c>
      <c r="B138" s="630" t="s">
        <v>707</v>
      </c>
      <c r="C138" s="52">
        <v>2011</v>
      </c>
      <c r="D138" s="374" t="s">
        <v>27</v>
      </c>
      <c r="E138" s="142">
        <f t="shared" si="13"/>
        <v>5.46</v>
      </c>
      <c r="F138" s="517"/>
      <c r="G138" s="558"/>
      <c r="H138" s="125">
        <v>145</v>
      </c>
      <c r="I138" s="300">
        <v>4.8</v>
      </c>
      <c r="J138" s="108"/>
      <c r="K138" s="124"/>
      <c r="L138" s="108">
        <v>234</v>
      </c>
      <c r="M138" s="130">
        <v>0.66</v>
      </c>
      <c r="N138" s="108" t="str">
        <f>IFERROR(VLOOKUP(B138,#REF!,2,FALSE),"")</f>
        <v/>
      </c>
      <c r="O138" s="130"/>
      <c r="P138" s="108"/>
      <c r="Q138" s="109"/>
      <c r="R138" s="108"/>
      <c r="S138" s="109"/>
      <c r="T138" s="108"/>
      <c r="U138" s="109"/>
      <c r="V138" s="108"/>
      <c r="W138" s="109"/>
      <c r="X138" s="108"/>
      <c r="Y138" s="109"/>
      <c r="Z138" s="108"/>
      <c r="AA138" s="109"/>
      <c r="AB138" s="108"/>
      <c r="AC138" s="109"/>
      <c r="AD138" s="108"/>
      <c r="AE138" s="109"/>
      <c r="AF138" s="108"/>
      <c r="AG138" s="109"/>
      <c r="AH138" s="108"/>
      <c r="AI138" s="109"/>
      <c r="AJ138" s="108"/>
      <c r="AK138" s="109"/>
      <c r="AL138" s="108"/>
      <c r="AM138" s="109"/>
      <c r="AN138" s="378">
        <f t="shared" si="18"/>
        <v>30</v>
      </c>
    </row>
    <row r="139" spans="1:40" ht="20" customHeight="1" x14ac:dyDescent="0.35">
      <c r="A139" s="378">
        <f t="shared" si="17"/>
        <v>31</v>
      </c>
      <c r="B139" s="264" t="s">
        <v>688</v>
      </c>
      <c r="C139" s="52">
        <v>2011</v>
      </c>
      <c r="D139" s="209" t="s">
        <v>60</v>
      </c>
      <c r="E139" s="142">
        <f t="shared" si="13"/>
        <v>1.6600000000000001</v>
      </c>
      <c r="F139" s="517"/>
      <c r="G139" s="558"/>
      <c r="H139" s="108">
        <v>152</v>
      </c>
      <c r="I139" s="109">
        <v>0</v>
      </c>
      <c r="J139" s="126">
        <v>78</v>
      </c>
      <c r="K139" s="124">
        <v>0</v>
      </c>
      <c r="L139" s="125">
        <v>234</v>
      </c>
      <c r="M139" s="130">
        <v>0.66</v>
      </c>
      <c r="N139" s="125">
        <v>77</v>
      </c>
      <c r="O139" s="124">
        <v>1</v>
      </c>
      <c r="P139" s="108"/>
      <c r="Q139" s="109"/>
      <c r="R139" s="125"/>
      <c r="S139" s="109"/>
      <c r="T139" s="125"/>
      <c r="U139" s="109"/>
      <c r="V139" s="125"/>
      <c r="W139" s="109"/>
      <c r="X139" s="125"/>
      <c r="Y139" s="109"/>
      <c r="Z139" s="125"/>
      <c r="AA139" s="109"/>
      <c r="AB139" s="125"/>
      <c r="AC139" s="109"/>
      <c r="AD139" s="125"/>
      <c r="AE139" s="109"/>
      <c r="AF139" s="125"/>
      <c r="AG139" s="109"/>
      <c r="AH139" s="125"/>
      <c r="AI139" s="109"/>
      <c r="AJ139" s="125"/>
      <c r="AK139" s="109"/>
      <c r="AL139" s="125"/>
      <c r="AM139" s="109"/>
      <c r="AN139" s="378">
        <f t="shared" si="18"/>
        <v>31</v>
      </c>
    </row>
    <row r="140" spans="1:40" ht="20" customHeight="1" x14ac:dyDescent="0.35">
      <c r="A140" s="378">
        <f t="shared" si="17"/>
        <v>32</v>
      </c>
      <c r="B140" s="264" t="s">
        <v>701</v>
      </c>
      <c r="C140" s="62">
        <v>2012</v>
      </c>
      <c r="D140" s="539" t="s">
        <v>598</v>
      </c>
      <c r="E140" s="142">
        <f t="shared" si="13"/>
        <v>1.5</v>
      </c>
      <c r="F140" s="517"/>
      <c r="G140" s="558"/>
      <c r="H140" s="125"/>
      <c r="I140" s="109"/>
      <c r="J140" s="125">
        <v>72</v>
      </c>
      <c r="K140" s="124">
        <v>0</v>
      </c>
      <c r="L140" s="108"/>
      <c r="M140" s="109"/>
      <c r="N140" s="108" t="str">
        <f>IFERROR(VLOOKUP(B140,#REF!,2,FALSE),"")</f>
        <v/>
      </c>
      <c r="O140" s="109"/>
      <c r="P140" s="125">
        <v>85</v>
      </c>
      <c r="Q140" s="124">
        <v>1.5</v>
      </c>
      <c r="R140" s="125"/>
      <c r="S140" s="109"/>
      <c r="T140" s="125"/>
      <c r="U140" s="109"/>
      <c r="V140" s="125"/>
      <c r="W140" s="109"/>
      <c r="X140" s="125"/>
      <c r="Y140" s="109"/>
      <c r="Z140" s="125"/>
      <c r="AA140" s="109"/>
      <c r="AB140" s="125"/>
      <c r="AC140" s="109"/>
      <c r="AD140" s="125"/>
      <c r="AE140" s="109"/>
      <c r="AF140" s="125"/>
      <c r="AG140" s="109"/>
      <c r="AH140" s="125"/>
      <c r="AI140" s="109"/>
      <c r="AJ140" s="125"/>
      <c r="AK140" s="109"/>
      <c r="AL140" s="125"/>
      <c r="AM140" s="109"/>
      <c r="AN140" s="378">
        <f t="shared" si="18"/>
        <v>32</v>
      </c>
    </row>
    <row r="141" spans="1:40" ht="20" customHeight="1" x14ac:dyDescent="0.35">
      <c r="A141" s="378">
        <f t="shared" si="17"/>
        <v>33</v>
      </c>
      <c r="B141" s="264" t="s">
        <v>694</v>
      </c>
      <c r="C141" s="62">
        <v>2011</v>
      </c>
      <c r="D141" s="623" t="s">
        <v>448</v>
      </c>
      <c r="E141" s="142">
        <f t="shared" ref="E141:E172" si="19">I141+K141+M141+O141+Q141+S141+U141+W141+Y141+AA141+AC141+AE141+AG141+AI141+AK141+AM141</f>
        <v>1</v>
      </c>
      <c r="F141" s="517"/>
      <c r="G141" s="558"/>
      <c r="H141" s="125"/>
      <c r="I141" s="109"/>
      <c r="J141" s="108"/>
      <c r="K141" s="124"/>
      <c r="L141" s="125"/>
      <c r="M141" s="109"/>
      <c r="N141" s="125">
        <v>77</v>
      </c>
      <c r="O141" s="124">
        <v>1</v>
      </c>
      <c r="P141" s="125"/>
      <c r="Q141" s="109"/>
      <c r="R141" s="125"/>
      <c r="S141" s="109"/>
      <c r="T141" s="125"/>
      <c r="U141" s="109"/>
      <c r="V141" s="125"/>
      <c r="W141" s="109"/>
      <c r="X141" s="125"/>
      <c r="Y141" s="109"/>
      <c r="Z141" s="125"/>
      <c r="AA141" s="109"/>
      <c r="AB141" s="125"/>
      <c r="AC141" s="109"/>
      <c r="AD141" s="125"/>
      <c r="AE141" s="109"/>
      <c r="AF141" s="125"/>
      <c r="AG141" s="109"/>
      <c r="AH141" s="125"/>
      <c r="AI141" s="109"/>
      <c r="AJ141" s="125"/>
      <c r="AK141" s="109"/>
      <c r="AL141" s="125"/>
      <c r="AM141" s="109"/>
      <c r="AN141" s="378">
        <f t="shared" si="18"/>
        <v>33</v>
      </c>
    </row>
    <row r="142" spans="1:40" ht="20" customHeight="1" x14ac:dyDescent="0.35">
      <c r="A142" s="378">
        <f t="shared" si="17"/>
        <v>34</v>
      </c>
      <c r="B142" s="631" t="s">
        <v>693</v>
      </c>
      <c r="C142" s="543"/>
      <c r="D142" s="685" t="s">
        <v>240</v>
      </c>
      <c r="E142" s="142">
        <f t="shared" si="19"/>
        <v>1</v>
      </c>
      <c r="F142" s="517"/>
      <c r="G142" s="558"/>
      <c r="H142" s="421"/>
      <c r="I142" s="111"/>
      <c r="J142" s="110"/>
      <c r="K142" s="501"/>
      <c r="L142" s="421"/>
      <c r="M142" s="111"/>
      <c r="N142" s="421">
        <v>77</v>
      </c>
      <c r="O142" s="111">
        <v>1</v>
      </c>
      <c r="P142" s="421"/>
      <c r="Q142" s="111"/>
      <c r="R142" s="421"/>
      <c r="S142" s="111"/>
      <c r="T142" s="421"/>
      <c r="U142" s="111"/>
      <c r="V142" s="421"/>
      <c r="W142" s="111"/>
      <c r="X142" s="421"/>
      <c r="Y142" s="111"/>
      <c r="Z142" s="421"/>
      <c r="AA142" s="111"/>
      <c r="AB142" s="421"/>
      <c r="AC142" s="111"/>
      <c r="AD142" s="421"/>
      <c r="AE142" s="111"/>
      <c r="AF142" s="421"/>
      <c r="AG142" s="111"/>
      <c r="AH142" s="421"/>
      <c r="AI142" s="111"/>
      <c r="AJ142" s="421"/>
      <c r="AK142" s="111"/>
      <c r="AL142" s="421"/>
      <c r="AM142" s="111"/>
      <c r="AN142" s="378">
        <f t="shared" si="18"/>
        <v>34</v>
      </c>
    </row>
    <row r="143" spans="1:40" ht="20" customHeight="1" x14ac:dyDescent="0.35">
      <c r="A143" s="378">
        <f t="shared" si="17"/>
        <v>35</v>
      </c>
      <c r="B143" s="134" t="s">
        <v>696</v>
      </c>
      <c r="C143" s="62"/>
      <c r="D143" s="623" t="s">
        <v>584</v>
      </c>
      <c r="E143" s="142">
        <f t="shared" si="19"/>
        <v>0</v>
      </c>
      <c r="F143" s="517"/>
      <c r="G143" s="558"/>
      <c r="H143" s="421"/>
      <c r="I143" s="111"/>
      <c r="J143" s="110"/>
      <c r="K143" s="501"/>
      <c r="L143" s="421"/>
      <c r="M143" s="111"/>
      <c r="N143" s="421">
        <v>121</v>
      </c>
      <c r="O143" s="111">
        <v>0</v>
      </c>
      <c r="P143" s="421">
        <v>109</v>
      </c>
      <c r="Q143" s="111">
        <v>0</v>
      </c>
      <c r="R143" s="421"/>
      <c r="S143" s="111"/>
      <c r="T143" s="421"/>
      <c r="U143" s="111"/>
      <c r="V143" s="421"/>
      <c r="W143" s="111"/>
      <c r="X143" s="421"/>
      <c r="Y143" s="111"/>
      <c r="Z143" s="421"/>
      <c r="AA143" s="111"/>
      <c r="AB143" s="421"/>
      <c r="AC143" s="111"/>
      <c r="AD143" s="421"/>
      <c r="AE143" s="111"/>
      <c r="AF143" s="421"/>
      <c r="AG143" s="111"/>
      <c r="AH143" s="421"/>
      <c r="AI143" s="111"/>
      <c r="AJ143" s="421"/>
      <c r="AK143" s="111"/>
      <c r="AL143" s="421"/>
      <c r="AM143" s="111"/>
      <c r="AN143" s="378">
        <f t="shared" si="18"/>
        <v>35</v>
      </c>
    </row>
    <row r="144" spans="1:40" ht="20" customHeight="1" x14ac:dyDescent="0.35">
      <c r="A144" s="378">
        <f t="shared" si="17"/>
        <v>36</v>
      </c>
      <c r="B144" s="134" t="s">
        <v>699</v>
      </c>
      <c r="C144" s="62">
        <v>2011</v>
      </c>
      <c r="D144" s="494" t="s">
        <v>8</v>
      </c>
      <c r="E144" s="142">
        <f t="shared" si="19"/>
        <v>0</v>
      </c>
      <c r="F144" s="517"/>
      <c r="G144" s="558"/>
      <c r="H144" s="421">
        <v>151</v>
      </c>
      <c r="I144" s="111">
        <v>0</v>
      </c>
      <c r="J144" s="110"/>
      <c r="K144" s="501"/>
      <c r="L144" s="421"/>
      <c r="M144" s="111"/>
      <c r="N144" s="421" t="str">
        <f>IFERROR(VLOOKUP(B144,#REF!,2,FALSE),"")</f>
        <v/>
      </c>
      <c r="O144" s="111"/>
      <c r="P144" s="421"/>
      <c r="Q144" s="111"/>
      <c r="R144" s="421"/>
      <c r="S144" s="111"/>
      <c r="T144" s="421"/>
      <c r="U144" s="111"/>
      <c r="V144" s="421"/>
      <c r="W144" s="111"/>
      <c r="X144" s="421"/>
      <c r="Y144" s="111"/>
      <c r="Z144" s="421"/>
      <c r="AA144" s="111"/>
      <c r="AB144" s="421"/>
      <c r="AC144" s="111"/>
      <c r="AD144" s="421"/>
      <c r="AE144" s="111"/>
      <c r="AF144" s="421"/>
      <c r="AG144" s="111"/>
      <c r="AH144" s="421"/>
      <c r="AI144" s="111"/>
      <c r="AJ144" s="421"/>
      <c r="AK144" s="111"/>
      <c r="AL144" s="421"/>
      <c r="AM144" s="111"/>
      <c r="AN144" s="378">
        <f t="shared" si="18"/>
        <v>36</v>
      </c>
    </row>
    <row r="145" spans="1:40" ht="20" customHeight="1" x14ac:dyDescent="0.35">
      <c r="A145" s="378">
        <f t="shared" si="17"/>
        <v>37</v>
      </c>
      <c r="B145" s="134" t="s">
        <v>710</v>
      </c>
      <c r="C145" s="62">
        <v>2011</v>
      </c>
      <c r="D145" s="539" t="s">
        <v>15</v>
      </c>
      <c r="E145" s="142">
        <f t="shared" si="19"/>
        <v>0</v>
      </c>
      <c r="F145" s="517"/>
      <c r="G145" s="558"/>
      <c r="H145" s="421"/>
      <c r="I145" s="111"/>
      <c r="J145" s="421">
        <v>78</v>
      </c>
      <c r="K145" s="501">
        <v>0</v>
      </c>
      <c r="L145" s="110"/>
      <c r="M145" s="111"/>
      <c r="N145" s="110" t="str">
        <f>IFERROR(VLOOKUP(B145,#REF!,2,FALSE),"")</f>
        <v/>
      </c>
      <c r="O145" s="111"/>
      <c r="P145" s="421"/>
      <c r="Q145" s="111"/>
      <c r="R145" s="421"/>
      <c r="S145" s="111"/>
      <c r="T145" s="421"/>
      <c r="U145" s="111"/>
      <c r="V145" s="421"/>
      <c r="W145" s="111"/>
      <c r="X145" s="421"/>
      <c r="Y145" s="111"/>
      <c r="Z145" s="421"/>
      <c r="AA145" s="111"/>
      <c r="AB145" s="421"/>
      <c r="AC145" s="111"/>
      <c r="AD145" s="421"/>
      <c r="AE145" s="111"/>
      <c r="AF145" s="421"/>
      <c r="AG145" s="111"/>
      <c r="AH145" s="421"/>
      <c r="AI145" s="111"/>
      <c r="AJ145" s="421"/>
      <c r="AK145" s="111"/>
      <c r="AL145" s="421"/>
      <c r="AM145" s="111"/>
      <c r="AN145" s="378">
        <f t="shared" si="18"/>
        <v>37</v>
      </c>
    </row>
    <row r="146" spans="1:40" ht="20" customHeight="1" x14ac:dyDescent="0.35">
      <c r="A146" s="378">
        <f t="shared" si="17"/>
        <v>38</v>
      </c>
      <c r="B146" s="622" t="s">
        <v>702</v>
      </c>
      <c r="C146" s="52">
        <v>2012</v>
      </c>
      <c r="D146" s="416" t="s">
        <v>33</v>
      </c>
      <c r="E146" s="142">
        <f t="shared" si="19"/>
        <v>0</v>
      </c>
      <c r="F146" s="517"/>
      <c r="G146" s="558"/>
      <c r="H146" s="110">
        <v>153</v>
      </c>
      <c r="I146" s="111">
        <v>0</v>
      </c>
      <c r="J146" s="110">
        <v>72</v>
      </c>
      <c r="K146" s="501">
        <v>0</v>
      </c>
      <c r="L146" s="110"/>
      <c r="M146" s="111"/>
      <c r="N146" s="110" t="str">
        <f>IFERROR(VLOOKUP(B146,#REF!,2,FALSE),"")</f>
        <v/>
      </c>
      <c r="O146" s="111"/>
      <c r="P146" s="421"/>
      <c r="Q146" s="111"/>
      <c r="R146" s="421"/>
      <c r="S146" s="111"/>
      <c r="T146" s="421"/>
      <c r="U146" s="111"/>
      <c r="V146" s="421"/>
      <c r="W146" s="111"/>
      <c r="X146" s="421"/>
      <c r="Y146" s="111"/>
      <c r="Z146" s="421"/>
      <c r="AA146" s="111"/>
      <c r="AB146" s="421"/>
      <c r="AC146" s="111"/>
      <c r="AD146" s="421"/>
      <c r="AE146" s="111"/>
      <c r="AF146" s="421"/>
      <c r="AG146" s="111"/>
      <c r="AH146" s="421"/>
      <c r="AI146" s="111"/>
      <c r="AJ146" s="421"/>
      <c r="AK146" s="111"/>
      <c r="AL146" s="421"/>
      <c r="AM146" s="111"/>
      <c r="AN146" s="378">
        <f t="shared" si="18"/>
        <v>38</v>
      </c>
    </row>
    <row r="147" spans="1:40" ht="20" customHeight="1" x14ac:dyDescent="0.35">
      <c r="A147" s="378">
        <f t="shared" si="17"/>
        <v>39</v>
      </c>
      <c r="B147" s="134" t="s">
        <v>575</v>
      </c>
      <c r="C147" s="62">
        <v>2011</v>
      </c>
      <c r="D147" s="494" t="s">
        <v>18</v>
      </c>
      <c r="E147" s="142">
        <f t="shared" si="19"/>
        <v>0</v>
      </c>
      <c r="F147" s="517"/>
      <c r="G147" s="558"/>
      <c r="H147" s="421">
        <v>161</v>
      </c>
      <c r="I147" s="111">
        <v>0</v>
      </c>
      <c r="J147" s="421"/>
      <c r="K147" s="501"/>
      <c r="L147" s="421"/>
      <c r="M147" s="111"/>
      <c r="N147" s="421" t="str">
        <f>IFERROR(VLOOKUP(B147,#REF!,2,FALSE),"")</f>
        <v/>
      </c>
      <c r="O147" s="111"/>
      <c r="P147" s="421"/>
      <c r="Q147" s="111"/>
      <c r="R147" s="421"/>
      <c r="S147" s="111"/>
      <c r="T147" s="421"/>
      <c r="U147" s="111"/>
      <c r="V147" s="421"/>
      <c r="W147" s="111"/>
      <c r="X147" s="421"/>
      <c r="Y147" s="111"/>
      <c r="Z147" s="421"/>
      <c r="AA147" s="111"/>
      <c r="AB147" s="421"/>
      <c r="AC147" s="111"/>
      <c r="AD147" s="421"/>
      <c r="AE147" s="111"/>
      <c r="AF147" s="421"/>
      <c r="AG147" s="111"/>
      <c r="AH147" s="421"/>
      <c r="AI147" s="111"/>
      <c r="AJ147" s="421"/>
      <c r="AK147" s="111"/>
      <c r="AL147" s="421"/>
      <c r="AM147" s="111"/>
      <c r="AN147" s="378">
        <f t="shared" si="18"/>
        <v>39</v>
      </c>
    </row>
    <row r="148" spans="1:40" ht="20" hidden="1" customHeight="1" x14ac:dyDescent="0.35">
      <c r="A148" s="378">
        <f t="shared" si="17"/>
        <v>40</v>
      </c>
      <c r="B148" s="134" t="s">
        <v>287</v>
      </c>
      <c r="C148" s="62">
        <v>2011</v>
      </c>
      <c r="D148" s="131" t="s">
        <v>288</v>
      </c>
      <c r="E148" s="142">
        <f t="shared" si="19"/>
        <v>0</v>
      </c>
      <c r="F148" s="517"/>
      <c r="G148" s="558"/>
      <c r="H148" s="421"/>
      <c r="I148" s="111"/>
      <c r="J148" s="110"/>
      <c r="K148" s="111"/>
      <c r="L148" s="421"/>
      <c r="M148" s="111"/>
      <c r="N148" s="421" t="str">
        <f>IFERROR(VLOOKUP(B148,#REF!,2,FALSE),"")</f>
        <v/>
      </c>
      <c r="O148" s="111"/>
      <c r="P148" s="421"/>
      <c r="Q148" s="111"/>
      <c r="R148" s="421"/>
      <c r="S148" s="111"/>
      <c r="T148" s="421"/>
      <c r="U148" s="111"/>
      <c r="V148" s="421"/>
      <c r="W148" s="111"/>
      <c r="X148" s="421"/>
      <c r="Y148" s="111"/>
      <c r="Z148" s="421"/>
      <c r="AA148" s="111"/>
      <c r="AB148" s="421"/>
      <c r="AC148" s="111"/>
      <c r="AD148" s="421"/>
      <c r="AE148" s="111"/>
      <c r="AF148" s="421"/>
      <c r="AG148" s="111"/>
      <c r="AH148" s="421"/>
      <c r="AI148" s="111"/>
      <c r="AJ148" s="421"/>
      <c r="AK148" s="111"/>
      <c r="AL148" s="421"/>
      <c r="AM148" s="111"/>
      <c r="AN148" s="378">
        <f t="shared" si="18"/>
        <v>40</v>
      </c>
    </row>
    <row r="149" spans="1:40" ht="20" hidden="1" customHeight="1" x14ac:dyDescent="0.35">
      <c r="A149" s="378">
        <f t="shared" si="17"/>
        <v>41</v>
      </c>
      <c r="B149" s="119" t="s">
        <v>358</v>
      </c>
      <c r="C149" s="52">
        <v>2011</v>
      </c>
      <c r="D149" s="217" t="s">
        <v>37</v>
      </c>
      <c r="E149" s="142">
        <f t="shared" si="19"/>
        <v>0</v>
      </c>
      <c r="F149" s="517"/>
      <c r="G149" s="558"/>
      <c r="H149" s="110"/>
      <c r="I149" s="111"/>
      <c r="J149" s="110"/>
      <c r="K149" s="111"/>
      <c r="L149" s="421"/>
      <c r="M149" s="111"/>
      <c r="N149" s="421" t="str">
        <f>IFERROR(VLOOKUP(B149,#REF!,2,FALSE),"")</f>
        <v/>
      </c>
      <c r="O149" s="111"/>
      <c r="P149" s="421"/>
      <c r="Q149" s="111"/>
      <c r="R149" s="421"/>
      <c r="S149" s="111"/>
      <c r="T149" s="421"/>
      <c r="U149" s="111"/>
      <c r="V149" s="421"/>
      <c r="W149" s="111"/>
      <c r="X149" s="421"/>
      <c r="Y149" s="111"/>
      <c r="Z149" s="421"/>
      <c r="AA149" s="111"/>
      <c r="AB149" s="421"/>
      <c r="AC149" s="111"/>
      <c r="AD149" s="421"/>
      <c r="AE149" s="111"/>
      <c r="AF149" s="421"/>
      <c r="AG149" s="111"/>
      <c r="AH149" s="421"/>
      <c r="AI149" s="111"/>
      <c r="AJ149" s="421"/>
      <c r="AK149" s="111"/>
      <c r="AL149" s="421"/>
      <c r="AM149" s="111"/>
      <c r="AN149" s="378">
        <f t="shared" si="18"/>
        <v>41</v>
      </c>
    </row>
    <row r="150" spans="1:40" ht="20" hidden="1" customHeight="1" x14ac:dyDescent="0.35">
      <c r="A150" s="378">
        <f t="shared" si="17"/>
        <v>42</v>
      </c>
      <c r="B150" s="423" t="s">
        <v>455</v>
      </c>
      <c r="C150" s="77">
        <v>2011</v>
      </c>
      <c r="D150" s="348" t="s">
        <v>60</v>
      </c>
      <c r="E150" s="142">
        <f t="shared" si="19"/>
        <v>0</v>
      </c>
      <c r="F150" s="517"/>
      <c r="G150" s="558"/>
      <c r="H150" s="110"/>
      <c r="I150" s="111"/>
      <c r="J150" s="421"/>
      <c r="K150" s="111"/>
      <c r="L150" s="421"/>
      <c r="M150" s="111"/>
      <c r="N150" s="421" t="str">
        <f>IFERROR(VLOOKUP(B150,#REF!,2,FALSE),"")</f>
        <v/>
      </c>
      <c r="O150" s="111"/>
      <c r="P150" s="421"/>
      <c r="Q150" s="111"/>
      <c r="R150" s="421"/>
      <c r="S150" s="111"/>
      <c r="T150" s="421"/>
      <c r="U150" s="111"/>
      <c r="V150" s="421"/>
      <c r="W150" s="111"/>
      <c r="X150" s="421"/>
      <c r="Y150" s="111"/>
      <c r="Z150" s="421"/>
      <c r="AA150" s="111"/>
      <c r="AB150" s="421"/>
      <c r="AC150" s="111"/>
      <c r="AD150" s="421"/>
      <c r="AE150" s="111"/>
      <c r="AF150" s="421"/>
      <c r="AG150" s="111"/>
      <c r="AH150" s="421"/>
      <c r="AI150" s="111"/>
      <c r="AJ150" s="421"/>
      <c r="AK150" s="111"/>
      <c r="AL150" s="421"/>
      <c r="AM150" s="111"/>
      <c r="AN150" s="378">
        <f t="shared" si="18"/>
        <v>42</v>
      </c>
    </row>
    <row r="151" spans="1:40" ht="20" hidden="1" customHeight="1" x14ac:dyDescent="0.35">
      <c r="A151" s="378">
        <f t="shared" si="17"/>
        <v>43</v>
      </c>
      <c r="B151" s="146" t="s">
        <v>197</v>
      </c>
      <c r="C151" s="77">
        <v>2011</v>
      </c>
      <c r="D151" s="132" t="s">
        <v>37</v>
      </c>
      <c r="E151" s="142">
        <f t="shared" si="19"/>
        <v>0</v>
      </c>
      <c r="F151" s="517"/>
      <c r="G151" s="558"/>
      <c r="H151" s="110"/>
      <c r="I151" s="111"/>
      <c r="J151" s="421"/>
      <c r="K151" s="111"/>
      <c r="L151" s="421"/>
      <c r="M151" s="111"/>
      <c r="N151" s="421" t="str">
        <f>IFERROR(VLOOKUP(B151,#REF!,2,FALSE),"")</f>
        <v/>
      </c>
      <c r="O151" s="111"/>
      <c r="P151" s="421"/>
      <c r="Q151" s="111"/>
      <c r="R151" s="421"/>
      <c r="S151" s="111"/>
      <c r="T151" s="421"/>
      <c r="U151" s="111"/>
      <c r="V151" s="421"/>
      <c r="W151" s="111"/>
      <c r="X151" s="421"/>
      <c r="Y151" s="111"/>
      <c r="Z151" s="421"/>
      <c r="AA151" s="111"/>
      <c r="AB151" s="421"/>
      <c r="AC151" s="111"/>
      <c r="AD151" s="421"/>
      <c r="AE151" s="111"/>
      <c r="AF151" s="421"/>
      <c r="AG151" s="111"/>
      <c r="AH151" s="421"/>
      <c r="AI151" s="111"/>
      <c r="AJ151" s="421"/>
      <c r="AK151" s="111"/>
      <c r="AL151" s="421"/>
      <c r="AM151" s="111"/>
      <c r="AN151" s="378">
        <f t="shared" si="18"/>
        <v>43</v>
      </c>
    </row>
    <row r="152" spans="1:40" ht="20" hidden="1" customHeight="1" x14ac:dyDescent="0.35">
      <c r="A152" s="378">
        <f t="shared" si="17"/>
        <v>44</v>
      </c>
      <c r="B152" s="261" t="s">
        <v>395</v>
      </c>
      <c r="C152" s="52">
        <v>2011</v>
      </c>
      <c r="D152" s="262" t="s">
        <v>7</v>
      </c>
      <c r="E152" s="142">
        <f t="shared" si="19"/>
        <v>0</v>
      </c>
      <c r="F152" s="517"/>
      <c r="G152" s="558"/>
      <c r="H152" s="110"/>
      <c r="I152" s="501"/>
      <c r="J152" s="421"/>
      <c r="K152" s="111"/>
      <c r="L152" s="421"/>
      <c r="M152" s="111"/>
      <c r="N152" s="421" t="str">
        <f>IFERROR(VLOOKUP(B152,#REF!,2,FALSE),"")</f>
        <v/>
      </c>
      <c r="O152" s="111"/>
      <c r="P152" s="421"/>
      <c r="Q152" s="111"/>
      <c r="R152" s="421"/>
      <c r="S152" s="111"/>
      <c r="T152" s="421"/>
      <c r="U152" s="111"/>
      <c r="V152" s="421"/>
      <c r="W152" s="111"/>
      <c r="X152" s="421"/>
      <c r="Y152" s="111"/>
      <c r="Z152" s="421"/>
      <c r="AA152" s="111"/>
      <c r="AB152" s="421"/>
      <c r="AC152" s="111"/>
      <c r="AD152" s="421"/>
      <c r="AE152" s="111"/>
      <c r="AF152" s="421"/>
      <c r="AG152" s="111"/>
      <c r="AH152" s="421"/>
      <c r="AI152" s="111"/>
      <c r="AJ152" s="421"/>
      <c r="AK152" s="111"/>
      <c r="AL152" s="421"/>
      <c r="AM152" s="111"/>
      <c r="AN152" s="378">
        <f t="shared" si="18"/>
        <v>44</v>
      </c>
    </row>
    <row r="153" spans="1:40" ht="20" hidden="1" customHeight="1" x14ac:dyDescent="0.35">
      <c r="A153" s="378">
        <f t="shared" si="17"/>
        <v>45</v>
      </c>
      <c r="B153" s="423" t="s">
        <v>454</v>
      </c>
      <c r="C153" s="77">
        <v>2011</v>
      </c>
      <c r="D153" s="348" t="s">
        <v>60</v>
      </c>
      <c r="E153" s="142">
        <f t="shared" si="19"/>
        <v>0</v>
      </c>
      <c r="F153" s="517"/>
      <c r="G153" s="558"/>
      <c r="H153" s="110"/>
      <c r="I153" s="501"/>
      <c r="J153" s="421"/>
      <c r="K153" s="111"/>
      <c r="L153" s="421"/>
      <c r="M153" s="111"/>
      <c r="N153" s="421" t="str">
        <f>IFERROR(VLOOKUP(B153,#REF!,2,FALSE),"")</f>
        <v/>
      </c>
      <c r="O153" s="111"/>
      <c r="P153" s="421"/>
      <c r="Q153" s="111"/>
      <c r="R153" s="421"/>
      <c r="S153" s="111"/>
      <c r="T153" s="421"/>
      <c r="U153" s="111"/>
      <c r="V153" s="421"/>
      <c r="W153" s="111"/>
      <c r="X153" s="421"/>
      <c r="Y153" s="111"/>
      <c r="Z153" s="421"/>
      <c r="AA153" s="111"/>
      <c r="AB153" s="421"/>
      <c r="AC153" s="111"/>
      <c r="AD153" s="421"/>
      <c r="AE153" s="111"/>
      <c r="AF153" s="421"/>
      <c r="AG153" s="111"/>
      <c r="AH153" s="421"/>
      <c r="AI153" s="111"/>
      <c r="AJ153" s="421"/>
      <c r="AK153" s="111"/>
      <c r="AL153" s="421"/>
      <c r="AM153" s="111"/>
      <c r="AN153" s="378">
        <f t="shared" si="18"/>
        <v>45</v>
      </c>
    </row>
    <row r="154" spans="1:40" ht="20" hidden="1" customHeight="1" x14ac:dyDescent="0.35">
      <c r="A154" s="378">
        <f t="shared" si="17"/>
        <v>46</v>
      </c>
      <c r="B154" s="368" t="s">
        <v>491</v>
      </c>
      <c r="C154" s="52">
        <v>2012</v>
      </c>
      <c r="D154" s="369" t="s">
        <v>7</v>
      </c>
      <c r="E154" s="142">
        <f t="shared" si="19"/>
        <v>0</v>
      </c>
      <c r="F154" s="517"/>
      <c r="G154" s="558"/>
      <c r="H154" s="110"/>
      <c r="I154" s="501"/>
      <c r="J154" s="421"/>
      <c r="K154" s="111"/>
      <c r="L154" s="421"/>
      <c r="M154" s="111"/>
      <c r="N154" s="421" t="str">
        <f>IFERROR(VLOOKUP(B154,#REF!,2,FALSE),"")</f>
        <v/>
      </c>
      <c r="O154" s="111"/>
      <c r="P154" s="421"/>
      <c r="Q154" s="111"/>
      <c r="R154" s="421"/>
      <c r="S154" s="111"/>
      <c r="T154" s="421"/>
      <c r="U154" s="111"/>
      <c r="V154" s="421"/>
      <c r="W154" s="111"/>
      <c r="X154" s="421"/>
      <c r="Y154" s="111"/>
      <c r="Z154" s="421"/>
      <c r="AA154" s="111"/>
      <c r="AB154" s="421"/>
      <c r="AC154" s="111"/>
      <c r="AD154" s="421"/>
      <c r="AE154" s="111"/>
      <c r="AF154" s="421"/>
      <c r="AG154" s="111"/>
      <c r="AH154" s="421"/>
      <c r="AI154" s="111"/>
      <c r="AJ154" s="421"/>
      <c r="AK154" s="111"/>
      <c r="AL154" s="421"/>
      <c r="AM154" s="111"/>
      <c r="AN154" s="378">
        <f t="shared" si="18"/>
        <v>46</v>
      </c>
    </row>
    <row r="155" spans="1:40" ht="20" hidden="1" customHeight="1" x14ac:dyDescent="0.35">
      <c r="A155" s="378">
        <f t="shared" si="17"/>
        <v>47</v>
      </c>
      <c r="B155" s="431" t="s">
        <v>473</v>
      </c>
      <c r="C155" s="52">
        <v>2011</v>
      </c>
      <c r="D155" s="428" t="s">
        <v>483</v>
      </c>
      <c r="E155" s="142">
        <f t="shared" si="19"/>
        <v>0</v>
      </c>
      <c r="F155" s="517"/>
      <c r="G155" s="558"/>
      <c r="H155" s="110"/>
      <c r="I155" s="111"/>
      <c r="J155" s="421"/>
      <c r="K155" s="111"/>
      <c r="L155" s="421"/>
      <c r="M155" s="111"/>
      <c r="N155" s="421" t="str">
        <f>IFERROR(VLOOKUP(B155,#REF!,2,FALSE),"")</f>
        <v/>
      </c>
      <c r="O155" s="111"/>
      <c r="P155" s="421"/>
      <c r="Q155" s="111"/>
      <c r="R155" s="421"/>
      <c r="S155" s="111"/>
      <c r="T155" s="421"/>
      <c r="U155" s="111"/>
      <c r="V155" s="421"/>
      <c r="W155" s="111"/>
      <c r="X155" s="421"/>
      <c r="Y155" s="111"/>
      <c r="Z155" s="421"/>
      <c r="AA155" s="111"/>
      <c r="AB155" s="421"/>
      <c r="AC155" s="111"/>
      <c r="AD155" s="421"/>
      <c r="AE155" s="111"/>
      <c r="AF155" s="421"/>
      <c r="AG155" s="111"/>
      <c r="AH155" s="421"/>
      <c r="AI155" s="111"/>
      <c r="AJ155" s="421"/>
      <c r="AK155" s="111"/>
      <c r="AL155" s="421"/>
      <c r="AM155" s="111"/>
      <c r="AN155" s="378">
        <f t="shared" si="18"/>
        <v>47</v>
      </c>
    </row>
    <row r="156" spans="1:40" ht="20" hidden="1" customHeight="1" x14ac:dyDescent="0.35">
      <c r="A156" s="378">
        <f t="shared" si="17"/>
        <v>48</v>
      </c>
      <c r="B156" s="206" t="s">
        <v>335</v>
      </c>
      <c r="C156" s="52">
        <v>2011</v>
      </c>
      <c r="D156" s="427" t="s">
        <v>37</v>
      </c>
      <c r="E156" s="142">
        <f t="shared" si="19"/>
        <v>0</v>
      </c>
      <c r="F156" s="517"/>
      <c r="G156" s="558"/>
      <c r="H156" s="110"/>
      <c r="I156" s="501"/>
      <c r="J156" s="421"/>
      <c r="K156" s="111"/>
      <c r="L156" s="421"/>
      <c r="M156" s="111"/>
      <c r="N156" s="421" t="str">
        <f>IFERROR(VLOOKUP(B156,#REF!,2,FALSE),"")</f>
        <v/>
      </c>
      <c r="O156" s="111"/>
      <c r="P156" s="421"/>
      <c r="Q156" s="111"/>
      <c r="R156" s="421"/>
      <c r="S156" s="111"/>
      <c r="T156" s="421"/>
      <c r="U156" s="111"/>
      <c r="V156" s="421"/>
      <c r="W156" s="111"/>
      <c r="X156" s="421"/>
      <c r="Y156" s="111"/>
      <c r="Z156" s="421"/>
      <c r="AA156" s="111"/>
      <c r="AB156" s="421"/>
      <c r="AC156" s="111"/>
      <c r="AD156" s="421"/>
      <c r="AE156" s="111"/>
      <c r="AF156" s="421"/>
      <c r="AG156" s="111"/>
      <c r="AH156" s="421"/>
      <c r="AI156" s="111"/>
      <c r="AJ156" s="421"/>
      <c r="AK156" s="111"/>
      <c r="AL156" s="421"/>
      <c r="AM156" s="111"/>
      <c r="AN156" s="378">
        <f t="shared" si="18"/>
        <v>48</v>
      </c>
    </row>
    <row r="157" spans="1:40" ht="20" hidden="1" customHeight="1" x14ac:dyDescent="0.35">
      <c r="A157" s="378">
        <f t="shared" si="17"/>
        <v>49</v>
      </c>
      <c r="B157" s="373" t="s">
        <v>504</v>
      </c>
      <c r="C157" s="52">
        <v>2012</v>
      </c>
      <c r="D157" s="374" t="s">
        <v>415</v>
      </c>
      <c r="E157" s="142">
        <f t="shared" si="19"/>
        <v>0</v>
      </c>
      <c r="F157" s="517"/>
      <c r="G157" s="558"/>
      <c r="H157" s="110"/>
      <c r="I157" s="501"/>
      <c r="J157" s="421"/>
      <c r="K157" s="111"/>
      <c r="L157" s="421"/>
      <c r="M157" s="111"/>
      <c r="N157" s="421" t="str">
        <f>IFERROR(VLOOKUP(B157,#REF!,2,FALSE),"")</f>
        <v/>
      </c>
      <c r="O157" s="111"/>
      <c r="P157" s="421"/>
      <c r="Q157" s="111"/>
      <c r="R157" s="421"/>
      <c r="S157" s="111"/>
      <c r="T157" s="421"/>
      <c r="U157" s="111"/>
      <c r="V157" s="421"/>
      <c r="W157" s="111"/>
      <c r="X157" s="421"/>
      <c r="Y157" s="111"/>
      <c r="Z157" s="421"/>
      <c r="AA157" s="111"/>
      <c r="AB157" s="421"/>
      <c r="AC157" s="111"/>
      <c r="AD157" s="421"/>
      <c r="AE157" s="111"/>
      <c r="AF157" s="421"/>
      <c r="AG157" s="111"/>
      <c r="AH157" s="421"/>
      <c r="AI157" s="111"/>
      <c r="AJ157" s="421"/>
      <c r="AK157" s="111"/>
      <c r="AL157" s="421"/>
      <c r="AM157" s="111"/>
      <c r="AN157" s="378">
        <f t="shared" si="18"/>
        <v>49</v>
      </c>
    </row>
    <row r="158" spans="1:40" ht="20" hidden="1" customHeight="1" x14ac:dyDescent="0.35">
      <c r="A158" s="378">
        <f t="shared" si="17"/>
        <v>50</v>
      </c>
      <c r="B158" s="195" t="s">
        <v>316</v>
      </c>
      <c r="C158" s="52">
        <v>2011</v>
      </c>
      <c r="D158" s="196" t="s">
        <v>83</v>
      </c>
      <c r="E158" s="142">
        <f t="shared" si="19"/>
        <v>0</v>
      </c>
      <c r="F158" s="517"/>
      <c r="G158" s="558"/>
      <c r="H158" s="110"/>
      <c r="I158" s="111"/>
      <c r="J158" s="421"/>
      <c r="K158" s="111"/>
      <c r="L158" s="421"/>
      <c r="M158" s="111"/>
      <c r="N158" s="421" t="str">
        <f>IFERROR(VLOOKUP(B158,#REF!,2,FALSE),"")</f>
        <v/>
      </c>
      <c r="O158" s="111"/>
      <c r="P158" s="421"/>
      <c r="Q158" s="111"/>
      <c r="R158" s="421"/>
      <c r="S158" s="111"/>
      <c r="T158" s="421"/>
      <c r="U158" s="111"/>
      <c r="V158" s="421"/>
      <c r="W158" s="111"/>
      <c r="X158" s="421"/>
      <c r="Y158" s="111"/>
      <c r="Z158" s="421"/>
      <c r="AA158" s="111"/>
      <c r="AB158" s="421"/>
      <c r="AC158" s="111"/>
      <c r="AD158" s="421"/>
      <c r="AE158" s="111"/>
      <c r="AF158" s="421"/>
      <c r="AG158" s="111"/>
      <c r="AH158" s="421"/>
      <c r="AI158" s="111"/>
      <c r="AJ158" s="421"/>
      <c r="AK158" s="111"/>
      <c r="AL158" s="421"/>
      <c r="AM158" s="111"/>
      <c r="AN158" s="378">
        <f t="shared" si="18"/>
        <v>50</v>
      </c>
    </row>
    <row r="159" spans="1:40" ht="20" hidden="1" customHeight="1" x14ac:dyDescent="0.35">
      <c r="A159" s="378">
        <f t="shared" si="17"/>
        <v>51</v>
      </c>
      <c r="B159" s="333" t="s">
        <v>414</v>
      </c>
      <c r="C159" s="52">
        <v>2012</v>
      </c>
      <c r="D159" s="334" t="s">
        <v>415</v>
      </c>
      <c r="E159" s="142">
        <f t="shared" si="19"/>
        <v>0</v>
      </c>
      <c r="F159" s="517"/>
      <c r="G159" s="558"/>
      <c r="H159" s="110"/>
      <c r="I159" s="111"/>
      <c r="J159" s="421"/>
      <c r="K159" s="111"/>
      <c r="L159" s="421"/>
      <c r="M159" s="111"/>
      <c r="N159" s="421" t="str">
        <f>IFERROR(VLOOKUP(B159,#REF!,2,FALSE),"")</f>
        <v/>
      </c>
      <c r="O159" s="111"/>
      <c r="P159" s="421"/>
      <c r="Q159" s="111"/>
      <c r="R159" s="421"/>
      <c r="S159" s="111"/>
      <c r="T159" s="421"/>
      <c r="U159" s="111"/>
      <c r="V159" s="421"/>
      <c r="W159" s="111"/>
      <c r="X159" s="421"/>
      <c r="Y159" s="111"/>
      <c r="Z159" s="421"/>
      <c r="AA159" s="111"/>
      <c r="AB159" s="421"/>
      <c r="AC159" s="111"/>
      <c r="AD159" s="421"/>
      <c r="AE159" s="111"/>
      <c r="AF159" s="421"/>
      <c r="AG159" s="111"/>
      <c r="AH159" s="421"/>
      <c r="AI159" s="111"/>
      <c r="AJ159" s="421"/>
      <c r="AK159" s="111"/>
      <c r="AL159" s="421"/>
      <c r="AM159" s="111"/>
      <c r="AN159" s="378">
        <f t="shared" si="18"/>
        <v>51</v>
      </c>
    </row>
    <row r="160" spans="1:40" ht="20" hidden="1" customHeight="1" x14ac:dyDescent="0.35">
      <c r="A160" s="378">
        <f t="shared" si="17"/>
        <v>52</v>
      </c>
      <c r="B160" s="161" t="s">
        <v>234</v>
      </c>
      <c r="C160" s="77">
        <v>2011</v>
      </c>
      <c r="D160" s="162" t="s">
        <v>235</v>
      </c>
      <c r="E160" s="142">
        <f t="shared" si="19"/>
        <v>0</v>
      </c>
      <c r="F160" s="517"/>
      <c r="G160" s="558"/>
      <c r="H160" s="110"/>
      <c r="I160" s="111"/>
      <c r="J160" s="421"/>
      <c r="K160" s="111"/>
      <c r="L160" s="421"/>
      <c r="M160" s="111"/>
      <c r="N160" s="421" t="str">
        <f>IFERROR(VLOOKUP(B160,#REF!,2,FALSE),"")</f>
        <v/>
      </c>
      <c r="O160" s="111"/>
      <c r="P160" s="421"/>
      <c r="Q160" s="111"/>
      <c r="R160" s="421"/>
      <c r="S160" s="111"/>
      <c r="T160" s="421"/>
      <c r="U160" s="111"/>
      <c r="V160" s="421"/>
      <c r="W160" s="111"/>
      <c r="X160" s="421"/>
      <c r="Y160" s="111"/>
      <c r="Z160" s="421"/>
      <c r="AA160" s="111"/>
      <c r="AB160" s="421"/>
      <c r="AC160" s="111"/>
      <c r="AD160" s="421"/>
      <c r="AE160" s="111"/>
      <c r="AF160" s="421"/>
      <c r="AG160" s="111"/>
      <c r="AH160" s="421"/>
      <c r="AI160" s="111"/>
      <c r="AJ160" s="421"/>
      <c r="AK160" s="111"/>
      <c r="AL160" s="421"/>
      <c r="AM160" s="111"/>
      <c r="AN160" s="378">
        <f t="shared" si="18"/>
        <v>52</v>
      </c>
    </row>
    <row r="161" spans="1:40" ht="20" hidden="1" customHeight="1" x14ac:dyDescent="0.35">
      <c r="A161" s="378">
        <f t="shared" si="17"/>
        <v>53</v>
      </c>
      <c r="B161" s="226" t="s">
        <v>370</v>
      </c>
      <c r="C161" s="52">
        <v>2011</v>
      </c>
      <c r="D161" s="224" t="s">
        <v>32</v>
      </c>
      <c r="E161" s="142">
        <f t="shared" si="19"/>
        <v>0</v>
      </c>
      <c r="F161" s="517"/>
      <c r="G161" s="558"/>
      <c r="H161" s="421"/>
      <c r="I161" s="111"/>
      <c r="J161" s="421"/>
      <c r="K161" s="111"/>
      <c r="L161" s="421"/>
      <c r="M161" s="111"/>
      <c r="N161" s="421" t="str">
        <f>IFERROR(VLOOKUP(B161,#REF!,2,FALSE),"")</f>
        <v/>
      </c>
      <c r="O161" s="111"/>
      <c r="P161" s="421"/>
      <c r="Q161" s="111"/>
      <c r="R161" s="421"/>
      <c r="S161" s="111"/>
      <c r="T161" s="421"/>
      <c r="U161" s="111"/>
      <c r="V161" s="421"/>
      <c r="W161" s="111"/>
      <c r="X161" s="421"/>
      <c r="Y161" s="111"/>
      <c r="Z161" s="421"/>
      <c r="AA161" s="111"/>
      <c r="AB161" s="421"/>
      <c r="AC161" s="111"/>
      <c r="AD161" s="421"/>
      <c r="AE161" s="111"/>
      <c r="AF161" s="421"/>
      <c r="AG161" s="111"/>
      <c r="AH161" s="421"/>
      <c r="AI161" s="111"/>
      <c r="AJ161" s="421"/>
      <c r="AK161" s="111"/>
      <c r="AL161" s="421"/>
      <c r="AM161" s="111"/>
      <c r="AN161" s="378">
        <f t="shared" si="18"/>
        <v>53</v>
      </c>
    </row>
    <row r="162" spans="1:40" ht="20" hidden="1" customHeight="1" x14ac:dyDescent="0.35">
      <c r="A162" s="378">
        <f t="shared" si="17"/>
        <v>54</v>
      </c>
      <c r="B162" s="249" t="s">
        <v>384</v>
      </c>
      <c r="C162" s="52">
        <v>2011</v>
      </c>
      <c r="D162" s="250" t="s">
        <v>77</v>
      </c>
      <c r="E162" s="142">
        <f t="shared" si="19"/>
        <v>0</v>
      </c>
      <c r="F162" s="517"/>
      <c r="G162" s="558"/>
      <c r="H162" s="421"/>
      <c r="I162" s="111"/>
      <c r="J162" s="421"/>
      <c r="K162" s="111"/>
      <c r="L162" s="421"/>
      <c r="M162" s="111"/>
      <c r="N162" s="421" t="str">
        <f>IFERROR(VLOOKUP(B162,#REF!,2,FALSE),"")</f>
        <v/>
      </c>
      <c r="O162" s="111"/>
      <c r="P162" s="421"/>
      <c r="Q162" s="111"/>
      <c r="R162" s="421"/>
      <c r="S162" s="111"/>
      <c r="T162" s="421"/>
      <c r="U162" s="111"/>
      <c r="V162" s="421"/>
      <c r="W162" s="111"/>
      <c r="X162" s="421"/>
      <c r="Y162" s="111"/>
      <c r="Z162" s="421"/>
      <c r="AA162" s="111"/>
      <c r="AB162" s="421"/>
      <c r="AC162" s="111"/>
      <c r="AD162" s="421"/>
      <c r="AE162" s="111"/>
      <c r="AF162" s="421"/>
      <c r="AG162" s="111"/>
      <c r="AH162" s="421"/>
      <c r="AI162" s="111"/>
      <c r="AJ162" s="421"/>
      <c r="AK162" s="111"/>
      <c r="AL162" s="421"/>
      <c r="AM162" s="111"/>
      <c r="AN162" s="378">
        <f t="shared" si="18"/>
        <v>54</v>
      </c>
    </row>
    <row r="163" spans="1:40" ht="20" hidden="1" customHeight="1" x14ac:dyDescent="0.35">
      <c r="A163" s="378">
        <f t="shared" si="17"/>
        <v>55</v>
      </c>
      <c r="B163" s="499" t="s">
        <v>525</v>
      </c>
      <c r="C163" s="498">
        <v>2013</v>
      </c>
      <c r="D163" s="500" t="s">
        <v>7</v>
      </c>
      <c r="E163" s="142">
        <f t="shared" si="19"/>
        <v>0</v>
      </c>
      <c r="F163" s="517"/>
      <c r="G163" s="558"/>
      <c r="H163" s="421"/>
      <c r="I163" s="111"/>
      <c r="J163" s="421"/>
      <c r="K163" s="111"/>
      <c r="L163" s="421"/>
      <c r="M163" s="111"/>
      <c r="N163" s="421" t="str">
        <f>IFERROR(VLOOKUP(B163,#REF!,2,FALSE),"")</f>
        <v/>
      </c>
      <c r="O163" s="111"/>
      <c r="P163" s="421"/>
      <c r="Q163" s="111"/>
      <c r="R163" s="421"/>
      <c r="S163" s="111"/>
      <c r="T163" s="421"/>
      <c r="U163" s="111"/>
      <c r="V163" s="421"/>
      <c r="W163" s="111"/>
      <c r="X163" s="421"/>
      <c r="Y163" s="111"/>
      <c r="Z163" s="421"/>
      <c r="AA163" s="111"/>
      <c r="AB163" s="421"/>
      <c r="AC163" s="111"/>
      <c r="AD163" s="421"/>
      <c r="AE163" s="111"/>
      <c r="AF163" s="421"/>
      <c r="AG163" s="111"/>
      <c r="AH163" s="421"/>
      <c r="AI163" s="111"/>
      <c r="AJ163" s="421"/>
      <c r="AK163" s="111"/>
      <c r="AL163" s="421"/>
      <c r="AM163" s="111"/>
      <c r="AN163" s="378">
        <f t="shared" si="18"/>
        <v>55</v>
      </c>
    </row>
    <row r="164" spans="1:40" ht="20" hidden="1" customHeight="1" x14ac:dyDescent="0.35">
      <c r="A164" s="378">
        <f t="shared" si="17"/>
        <v>56</v>
      </c>
      <c r="B164" s="441" t="s">
        <v>383</v>
      </c>
      <c r="C164" s="52">
        <v>2012</v>
      </c>
      <c r="D164" s="228" t="s">
        <v>117</v>
      </c>
      <c r="E164" s="142">
        <f t="shared" si="19"/>
        <v>0</v>
      </c>
      <c r="F164" s="517"/>
      <c r="G164" s="558"/>
      <c r="H164" s="421"/>
      <c r="I164" s="111"/>
      <c r="J164" s="421"/>
      <c r="K164" s="111"/>
      <c r="L164" s="421"/>
      <c r="M164" s="111"/>
      <c r="N164" s="421" t="str">
        <f>IFERROR(VLOOKUP(B164,#REF!,2,FALSE),"")</f>
        <v/>
      </c>
      <c r="O164" s="111"/>
      <c r="P164" s="421"/>
      <c r="Q164" s="111"/>
      <c r="R164" s="421"/>
      <c r="S164" s="111"/>
      <c r="T164" s="421"/>
      <c r="U164" s="111"/>
      <c r="V164" s="421"/>
      <c r="W164" s="111"/>
      <c r="X164" s="421"/>
      <c r="Y164" s="111"/>
      <c r="Z164" s="421"/>
      <c r="AA164" s="111"/>
      <c r="AB164" s="421"/>
      <c r="AC164" s="111"/>
      <c r="AD164" s="421"/>
      <c r="AE164" s="111"/>
      <c r="AF164" s="421"/>
      <c r="AG164" s="111"/>
      <c r="AH164" s="421"/>
      <c r="AI164" s="111"/>
      <c r="AJ164" s="421"/>
      <c r="AK164" s="111"/>
      <c r="AL164" s="421"/>
      <c r="AM164" s="111"/>
      <c r="AN164" s="378">
        <f t="shared" si="18"/>
        <v>56</v>
      </c>
    </row>
    <row r="165" spans="1:40" ht="20" hidden="1" customHeight="1" x14ac:dyDescent="0.35">
      <c r="A165" s="378">
        <f t="shared" si="17"/>
        <v>57</v>
      </c>
      <c r="B165" s="333" t="s">
        <v>419</v>
      </c>
      <c r="C165" s="52">
        <v>2012</v>
      </c>
      <c r="D165" s="334" t="s">
        <v>93</v>
      </c>
      <c r="E165" s="142">
        <f t="shared" si="19"/>
        <v>0</v>
      </c>
      <c r="F165" s="517"/>
      <c r="G165" s="558"/>
      <c r="H165" s="421"/>
      <c r="I165" s="111"/>
      <c r="J165" s="421"/>
      <c r="K165" s="111"/>
      <c r="L165" s="421"/>
      <c r="M165" s="111"/>
      <c r="N165" s="421" t="str">
        <f>IFERROR(VLOOKUP(B165,#REF!,2,FALSE),"")</f>
        <v/>
      </c>
      <c r="O165" s="111"/>
      <c r="P165" s="421"/>
      <c r="Q165" s="111"/>
      <c r="R165" s="421"/>
      <c r="S165" s="111"/>
      <c r="T165" s="421"/>
      <c r="U165" s="111"/>
      <c r="V165" s="421"/>
      <c r="W165" s="111"/>
      <c r="X165" s="421"/>
      <c r="Y165" s="111"/>
      <c r="Z165" s="421"/>
      <c r="AA165" s="111"/>
      <c r="AB165" s="421"/>
      <c r="AC165" s="111"/>
      <c r="AD165" s="421"/>
      <c r="AE165" s="111"/>
      <c r="AF165" s="421"/>
      <c r="AG165" s="111"/>
      <c r="AH165" s="421"/>
      <c r="AI165" s="111"/>
      <c r="AJ165" s="421"/>
      <c r="AK165" s="111"/>
      <c r="AL165" s="421"/>
      <c r="AM165" s="111"/>
      <c r="AN165" s="378">
        <f t="shared" si="18"/>
        <v>57</v>
      </c>
    </row>
    <row r="166" spans="1:40" ht="20" hidden="1" customHeight="1" x14ac:dyDescent="0.35">
      <c r="A166" s="378">
        <f t="shared" si="17"/>
        <v>58</v>
      </c>
      <c r="B166" s="417" t="s">
        <v>542</v>
      </c>
      <c r="C166" s="52">
        <v>2012</v>
      </c>
      <c r="D166" s="416" t="s">
        <v>149</v>
      </c>
      <c r="E166" s="142">
        <f t="shared" si="19"/>
        <v>0</v>
      </c>
      <c r="F166" s="517"/>
      <c r="G166" s="558"/>
      <c r="H166" s="421"/>
      <c r="I166" s="111"/>
      <c r="J166" s="421"/>
      <c r="K166" s="111"/>
      <c r="L166" s="421"/>
      <c r="M166" s="111"/>
      <c r="N166" s="421" t="str">
        <f>IFERROR(VLOOKUP(B166,#REF!,2,FALSE),"")</f>
        <v/>
      </c>
      <c r="O166" s="111"/>
      <c r="P166" s="421"/>
      <c r="Q166" s="111"/>
      <c r="R166" s="421"/>
      <c r="S166" s="111"/>
      <c r="T166" s="421"/>
      <c r="U166" s="111"/>
      <c r="V166" s="421"/>
      <c r="W166" s="111"/>
      <c r="X166" s="421"/>
      <c r="Y166" s="111"/>
      <c r="Z166" s="421"/>
      <c r="AA166" s="111"/>
      <c r="AB166" s="421"/>
      <c r="AC166" s="111"/>
      <c r="AD166" s="421"/>
      <c r="AE166" s="111"/>
      <c r="AF166" s="421"/>
      <c r="AG166" s="111"/>
      <c r="AH166" s="421"/>
      <c r="AI166" s="111"/>
      <c r="AJ166" s="421"/>
      <c r="AK166" s="111"/>
      <c r="AL166" s="421"/>
      <c r="AM166" s="111"/>
      <c r="AN166" s="378">
        <f t="shared" si="18"/>
        <v>58</v>
      </c>
    </row>
    <row r="167" spans="1:40" ht="20" hidden="1" customHeight="1" x14ac:dyDescent="0.35">
      <c r="A167" s="378">
        <f t="shared" si="17"/>
        <v>59</v>
      </c>
      <c r="B167" s="119" t="s">
        <v>124</v>
      </c>
      <c r="C167" s="52">
        <v>2012</v>
      </c>
      <c r="D167" s="81" t="s">
        <v>125</v>
      </c>
      <c r="E167" s="142">
        <f t="shared" si="19"/>
        <v>0</v>
      </c>
      <c r="F167" s="517"/>
      <c r="G167" s="558"/>
      <c r="H167" s="421"/>
      <c r="I167" s="111"/>
      <c r="J167" s="421"/>
      <c r="K167" s="111"/>
      <c r="L167" s="421"/>
      <c r="M167" s="111"/>
      <c r="N167" s="421" t="str">
        <f>IFERROR(VLOOKUP(B167,#REF!,2,FALSE),"")</f>
        <v/>
      </c>
      <c r="O167" s="111"/>
      <c r="P167" s="421"/>
      <c r="Q167" s="111"/>
      <c r="R167" s="421"/>
      <c r="S167" s="111"/>
      <c r="T167" s="421"/>
      <c r="U167" s="111"/>
      <c r="V167" s="421"/>
      <c r="W167" s="111"/>
      <c r="X167" s="421"/>
      <c r="Y167" s="111"/>
      <c r="Z167" s="421"/>
      <c r="AA167" s="111"/>
      <c r="AB167" s="421"/>
      <c r="AC167" s="111"/>
      <c r="AD167" s="421"/>
      <c r="AE167" s="111"/>
      <c r="AF167" s="421"/>
      <c r="AG167" s="111"/>
      <c r="AH167" s="421"/>
      <c r="AI167" s="111"/>
      <c r="AJ167" s="421"/>
      <c r="AK167" s="111"/>
      <c r="AL167" s="421"/>
      <c r="AM167" s="111"/>
      <c r="AN167" s="378">
        <f t="shared" si="18"/>
        <v>59</v>
      </c>
    </row>
    <row r="168" spans="1:40" ht="20" hidden="1" customHeight="1" x14ac:dyDescent="0.35">
      <c r="A168" s="378">
        <f t="shared" si="17"/>
        <v>60</v>
      </c>
      <c r="B168" s="134" t="s">
        <v>495</v>
      </c>
      <c r="C168" s="62">
        <v>2012</v>
      </c>
      <c r="D168" s="442" t="s">
        <v>459</v>
      </c>
      <c r="E168" s="142">
        <f t="shared" si="19"/>
        <v>0</v>
      </c>
      <c r="F168" s="517"/>
      <c r="G168" s="558"/>
      <c r="H168" s="421"/>
      <c r="I168" s="111"/>
      <c r="J168" s="421"/>
      <c r="K168" s="111"/>
      <c r="L168" s="421"/>
      <c r="M168" s="111"/>
      <c r="N168" s="421" t="str">
        <f>IFERROR(VLOOKUP(B168,#REF!,2,FALSE),"")</f>
        <v/>
      </c>
      <c r="O168" s="111"/>
      <c r="P168" s="421"/>
      <c r="Q168" s="111"/>
      <c r="R168" s="421"/>
      <c r="S168" s="111"/>
      <c r="T168" s="421"/>
      <c r="U168" s="111"/>
      <c r="V168" s="421"/>
      <c r="W168" s="111"/>
      <c r="X168" s="421"/>
      <c r="Y168" s="111"/>
      <c r="Z168" s="421"/>
      <c r="AA168" s="111"/>
      <c r="AB168" s="421"/>
      <c r="AC168" s="111"/>
      <c r="AD168" s="421"/>
      <c r="AE168" s="111"/>
      <c r="AF168" s="421"/>
      <c r="AG168" s="111"/>
      <c r="AH168" s="421"/>
      <c r="AI168" s="111"/>
      <c r="AJ168" s="421"/>
      <c r="AK168" s="111"/>
      <c r="AL168" s="421"/>
      <c r="AM168" s="111"/>
      <c r="AN168" s="378">
        <f t="shared" si="18"/>
        <v>60</v>
      </c>
    </row>
    <row r="169" spans="1:40" ht="20" hidden="1" customHeight="1" x14ac:dyDescent="0.35">
      <c r="A169" s="378">
        <f t="shared" si="17"/>
        <v>61</v>
      </c>
      <c r="B169" s="134" t="s">
        <v>452</v>
      </c>
      <c r="C169" s="62">
        <v>2012</v>
      </c>
      <c r="D169" s="342" t="s">
        <v>97</v>
      </c>
      <c r="E169" s="142">
        <f t="shared" si="19"/>
        <v>0</v>
      </c>
      <c r="F169" s="517"/>
      <c r="G169" s="558"/>
      <c r="H169" s="421"/>
      <c r="I169" s="111"/>
      <c r="J169" s="421"/>
      <c r="K169" s="111"/>
      <c r="L169" s="421"/>
      <c r="M169" s="111"/>
      <c r="N169" s="421" t="str">
        <f>IFERROR(VLOOKUP(B169,#REF!,2,FALSE),"")</f>
        <v/>
      </c>
      <c r="O169" s="111"/>
      <c r="P169" s="421"/>
      <c r="Q169" s="111"/>
      <c r="R169" s="421"/>
      <c r="S169" s="111"/>
      <c r="T169" s="421"/>
      <c r="U169" s="111"/>
      <c r="V169" s="421"/>
      <c r="W169" s="111"/>
      <c r="X169" s="421"/>
      <c r="Y169" s="111"/>
      <c r="Z169" s="421"/>
      <c r="AA169" s="111"/>
      <c r="AB169" s="421"/>
      <c r="AC169" s="111"/>
      <c r="AD169" s="421"/>
      <c r="AE169" s="111"/>
      <c r="AF169" s="421"/>
      <c r="AG169" s="111"/>
      <c r="AH169" s="421"/>
      <c r="AI169" s="111"/>
      <c r="AJ169" s="421"/>
      <c r="AK169" s="111"/>
      <c r="AL169" s="421"/>
      <c r="AM169" s="111"/>
      <c r="AN169" s="378">
        <f t="shared" si="18"/>
        <v>61</v>
      </c>
    </row>
    <row r="170" spans="1:40" ht="20" hidden="1" customHeight="1" x14ac:dyDescent="0.35">
      <c r="A170" s="378">
        <f t="shared" si="17"/>
        <v>62</v>
      </c>
      <c r="B170" s="119" t="s">
        <v>193</v>
      </c>
      <c r="C170" s="52">
        <v>2012</v>
      </c>
      <c r="D170" s="81" t="s">
        <v>135</v>
      </c>
      <c r="E170" s="142">
        <f t="shared" si="19"/>
        <v>0</v>
      </c>
      <c r="F170" s="517"/>
      <c r="G170" s="558"/>
      <c r="H170" s="421"/>
      <c r="I170" s="111"/>
      <c r="J170" s="421"/>
      <c r="K170" s="111"/>
      <c r="L170" s="421"/>
      <c r="M170" s="111"/>
      <c r="N170" s="421" t="str">
        <f>IFERROR(VLOOKUP(B170,#REF!,2,FALSE),"")</f>
        <v/>
      </c>
      <c r="O170" s="111"/>
      <c r="P170" s="421"/>
      <c r="Q170" s="111"/>
      <c r="R170" s="421"/>
      <c r="S170" s="111"/>
      <c r="T170" s="421"/>
      <c r="U170" s="111"/>
      <c r="V170" s="421"/>
      <c r="W170" s="111"/>
      <c r="X170" s="421"/>
      <c r="Y170" s="111"/>
      <c r="Z170" s="421"/>
      <c r="AA170" s="111"/>
      <c r="AB170" s="421"/>
      <c r="AC170" s="111"/>
      <c r="AD170" s="421"/>
      <c r="AE170" s="111"/>
      <c r="AF170" s="421"/>
      <c r="AG170" s="111"/>
      <c r="AH170" s="421"/>
      <c r="AI170" s="111"/>
      <c r="AJ170" s="421"/>
      <c r="AK170" s="111"/>
      <c r="AL170" s="421"/>
      <c r="AM170" s="111"/>
      <c r="AN170" s="378">
        <f t="shared" si="18"/>
        <v>62</v>
      </c>
    </row>
    <row r="171" spans="1:40" ht="20" hidden="1" customHeight="1" x14ac:dyDescent="0.35">
      <c r="A171" s="378">
        <f t="shared" si="17"/>
        <v>63</v>
      </c>
      <c r="B171" s="119" t="s">
        <v>134</v>
      </c>
      <c r="C171" s="52">
        <v>2012</v>
      </c>
      <c r="D171" s="81" t="s">
        <v>135</v>
      </c>
      <c r="E171" s="142">
        <f t="shared" si="19"/>
        <v>0</v>
      </c>
      <c r="F171" s="517"/>
      <c r="G171" s="558"/>
      <c r="H171" s="421"/>
      <c r="I171" s="111"/>
      <c r="J171" s="421"/>
      <c r="K171" s="111"/>
      <c r="L171" s="421"/>
      <c r="M171" s="111"/>
      <c r="N171" s="421" t="str">
        <f>IFERROR(VLOOKUP(B171,#REF!,2,FALSE),"")</f>
        <v/>
      </c>
      <c r="O171" s="111"/>
      <c r="P171" s="421"/>
      <c r="Q171" s="111"/>
      <c r="R171" s="421"/>
      <c r="S171" s="111"/>
      <c r="T171" s="421"/>
      <c r="U171" s="111"/>
      <c r="V171" s="421"/>
      <c r="W171" s="111"/>
      <c r="X171" s="421"/>
      <c r="Y171" s="111"/>
      <c r="Z171" s="421"/>
      <c r="AA171" s="111"/>
      <c r="AB171" s="421"/>
      <c r="AC171" s="111"/>
      <c r="AD171" s="421"/>
      <c r="AE171" s="111"/>
      <c r="AF171" s="421"/>
      <c r="AG171" s="111"/>
      <c r="AH171" s="421"/>
      <c r="AI171" s="111"/>
      <c r="AJ171" s="421"/>
      <c r="AK171" s="111"/>
      <c r="AL171" s="421"/>
      <c r="AM171" s="111"/>
      <c r="AN171" s="378">
        <f t="shared" si="18"/>
        <v>63</v>
      </c>
    </row>
    <row r="172" spans="1:40" ht="20" hidden="1" customHeight="1" x14ac:dyDescent="0.35">
      <c r="A172" s="378">
        <f t="shared" si="17"/>
        <v>64</v>
      </c>
      <c r="B172" s="119" t="s">
        <v>208</v>
      </c>
      <c r="C172" s="52">
        <v>2012</v>
      </c>
      <c r="D172" s="81" t="s">
        <v>133</v>
      </c>
      <c r="E172" s="142">
        <f t="shared" si="19"/>
        <v>0</v>
      </c>
      <c r="F172" s="517"/>
      <c r="G172" s="558"/>
      <c r="H172" s="421"/>
      <c r="I172" s="111"/>
      <c r="J172" s="421"/>
      <c r="K172" s="111"/>
      <c r="L172" s="421"/>
      <c r="M172" s="111"/>
      <c r="N172" s="421" t="str">
        <f>IFERROR(VLOOKUP(B172,#REF!,2,FALSE),"")</f>
        <v/>
      </c>
      <c r="O172" s="111"/>
      <c r="P172" s="421"/>
      <c r="Q172" s="111"/>
      <c r="R172" s="421"/>
      <c r="S172" s="111"/>
      <c r="T172" s="421"/>
      <c r="U172" s="111"/>
      <c r="V172" s="421"/>
      <c r="W172" s="111"/>
      <c r="X172" s="421"/>
      <c r="Y172" s="111"/>
      <c r="Z172" s="421"/>
      <c r="AA172" s="111"/>
      <c r="AB172" s="421"/>
      <c r="AC172" s="111"/>
      <c r="AD172" s="421"/>
      <c r="AE172" s="111"/>
      <c r="AF172" s="421"/>
      <c r="AG172" s="111"/>
      <c r="AH172" s="421"/>
      <c r="AI172" s="111"/>
      <c r="AJ172" s="421"/>
      <c r="AK172" s="111"/>
      <c r="AL172" s="421"/>
      <c r="AM172" s="111"/>
      <c r="AN172" s="378">
        <f t="shared" si="18"/>
        <v>64</v>
      </c>
    </row>
    <row r="173" spans="1:40" ht="20" hidden="1" customHeight="1" x14ac:dyDescent="0.35">
      <c r="A173" s="378">
        <f t="shared" si="17"/>
        <v>65</v>
      </c>
      <c r="B173" s="134" t="s">
        <v>319</v>
      </c>
      <c r="C173" s="62">
        <v>2012</v>
      </c>
      <c r="D173" s="131" t="s">
        <v>92</v>
      </c>
      <c r="E173" s="142">
        <f t="shared" ref="E173:E196" si="20">I173+K173+M173+O173+Q173+S173+U173+W173+Y173+AA173+AC173+AE173+AG173+AI173+AK173+AM173</f>
        <v>0</v>
      </c>
      <c r="F173" s="517"/>
      <c r="G173" s="558"/>
      <c r="H173" s="421"/>
      <c r="I173" s="111"/>
      <c r="J173" s="421"/>
      <c r="K173" s="111"/>
      <c r="L173" s="421"/>
      <c r="M173" s="111"/>
      <c r="N173" s="421" t="str">
        <f>IFERROR(VLOOKUP(B173,#REF!,2,FALSE),"")</f>
        <v/>
      </c>
      <c r="O173" s="111"/>
      <c r="P173" s="421"/>
      <c r="Q173" s="111"/>
      <c r="R173" s="421"/>
      <c r="S173" s="111"/>
      <c r="T173" s="421"/>
      <c r="U173" s="111"/>
      <c r="V173" s="421"/>
      <c r="W173" s="111"/>
      <c r="X173" s="421"/>
      <c r="Y173" s="111"/>
      <c r="Z173" s="421"/>
      <c r="AA173" s="111"/>
      <c r="AB173" s="421"/>
      <c r="AC173" s="111"/>
      <c r="AD173" s="421"/>
      <c r="AE173" s="111"/>
      <c r="AF173" s="421"/>
      <c r="AG173" s="111"/>
      <c r="AH173" s="421"/>
      <c r="AI173" s="111"/>
      <c r="AJ173" s="421"/>
      <c r="AK173" s="111"/>
      <c r="AL173" s="421"/>
      <c r="AM173" s="111"/>
      <c r="AN173" s="378">
        <f t="shared" si="18"/>
        <v>65</v>
      </c>
    </row>
    <row r="174" spans="1:40" ht="20" hidden="1" customHeight="1" x14ac:dyDescent="0.35">
      <c r="A174" s="378">
        <f t="shared" si="17"/>
        <v>66</v>
      </c>
      <c r="B174" s="119" t="s">
        <v>151</v>
      </c>
      <c r="C174" s="52">
        <v>2012</v>
      </c>
      <c r="D174" s="81" t="s">
        <v>117</v>
      </c>
      <c r="E174" s="142">
        <f t="shared" si="20"/>
        <v>0</v>
      </c>
      <c r="F174" s="517"/>
      <c r="G174" s="558"/>
      <c r="H174" s="421"/>
      <c r="I174" s="111"/>
      <c r="J174" s="421"/>
      <c r="K174" s="111"/>
      <c r="L174" s="421"/>
      <c r="M174" s="111"/>
      <c r="N174" s="421" t="str">
        <f>IFERROR(VLOOKUP(B174,#REF!,2,FALSE),"")</f>
        <v/>
      </c>
      <c r="O174" s="111"/>
      <c r="P174" s="421"/>
      <c r="Q174" s="111"/>
      <c r="R174" s="421"/>
      <c r="S174" s="111"/>
      <c r="T174" s="421"/>
      <c r="U174" s="111"/>
      <c r="V174" s="421"/>
      <c r="W174" s="111"/>
      <c r="X174" s="421"/>
      <c r="Y174" s="111"/>
      <c r="Z174" s="421"/>
      <c r="AA174" s="111"/>
      <c r="AB174" s="421"/>
      <c r="AC174" s="111"/>
      <c r="AD174" s="421"/>
      <c r="AE174" s="111"/>
      <c r="AF174" s="421"/>
      <c r="AG174" s="111"/>
      <c r="AH174" s="421"/>
      <c r="AI174" s="111"/>
      <c r="AJ174" s="421"/>
      <c r="AK174" s="111"/>
      <c r="AL174" s="421"/>
      <c r="AM174" s="111"/>
      <c r="AN174" s="378">
        <f t="shared" si="18"/>
        <v>66</v>
      </c>
    </row>
    <row r="175" spans="1:40" ht="20" hidden="1" customHeight="1" x14ac:dyDescent="0.35">
      <c r="A175" s="378">
        <f t="shared" si="17"/>
        <v>67</v>
      </c>
      <c r="B175" s="119" t="s">
        <v>290</v>
      </c>
      <c r="C175" s="52">
        <v>2012</v>
      </c>
      <c r="D175" s="81" t="s">
        <v>289</v>
      </c>
      <c r="E175" s="142">
        <f t="shared" si="20"/>
        <v>0</v>
      </c>
      <c r="F175" s="517"/>
      <c r="G175" s="558"/>
      <c r="H175" s="421"/>
      <c r="I175" s="111"/>
      <c r="J175" s="421"/>
      <c r="K175" s="111"/>
      <c r="L175" s="421"/>
      <c r="M175" s="111"/>
      <c r="N175" s="421" t="str">
        <f>IFERROR(VLOOKUP(B175,#REF!,2,FALSE),"")</f>
        <v/>
      </c>
      <c r="O175" s="111"/>
      <c r="P175" s="421"/>
      <c r="Q175" s="111"/>
      <c r="R175" s="421"/>
      <c r="S175" s="111"/>
      <c r="T175" s="421"/>
      <c r="U175" s="111"/>
      <c r="V175" s="421"/>
      <c r="W175" s="111"/>
      <c r="X175" s="421"/>
      <c r="Y175" s="111"/>
      <c r="Z175" s="421"/>
      <c r="AA175" s="111"/>
      <c r="AB175" s="421"/>
      <c r="AC175" s="111"/>
      <c r="AD175" s="421"/>
      <c r="AE175" s="111"/>
      <c r="AF175" s="421"/>
      <c r="AG175" s="111"/>
      <c r="AH175" s="421"/>
      <c r="AI175" s="111"/>
      <c r="AJ175" s="421"/>
      <c r="AK175" s="111"/>
      <c r="AL175" s="421"/>
      <c r="AM175" s="111"/>
      <c r="AN175" s="378">
        <f t="shared" si="18"/>
        <v>67</v>
      </c>
    </row>
    <row r="176" spans="1:40" ht="20" hidden="1" customHeight="1" x14ac:dyDescent="0.35">
      <c r="A176" s="378">
        <f t="shared" si="17"/>
        <v>68</v>
      </c>
      <c r="B176" s="119" t="s">
        <v>164</v>
      </c>
      <c r="C176" s="52">
        <v>2012</v>
      </c>
      <c r="D176" s="81" t="s">
        <v>133</v>
      </c>
      <c r="E176" s="142">
        <f t="shared" si="20"/>
        <v>0</v>
      </c>
      <c r="F176" s="517"/>
      <c r="G176" s="558"/>
      <c r="H176" s="421"/>
      <c r="I176" s="111"/>
      <c r="J176" s="421"/>
      <c r="K176" s="111"/>
      <c r="L176" s="421"/>
      <c r="M176" s="111"/>
      <c r="N176" s="421" t="str">
        <f>IFERROR(VLOOKUP(B176,#REF!,2,FALSE),"")</f>
        <v/>
      </c>
      <c r="O176" s="111"/>
      <c r="P176" s="421"/>
      <c r="Q176" s="111"/>
      <c r="R176" s="421"/>
      <c r="S176" s="111"/>
      <c r="T176" s="421"/>
      <c r="U176" s="111"/>
      <c r="V176" s="421"/>
      <c r="W176" s="111"/>
      <c r="X176" s="421"/>
      <c r="Y176" s="111"/>
      <c r="Z176" s="421"/>
      <c r="AA176" s="111"/>
      <c r="AB176" s="421"/>
      <c r="AC176" s="111"/>
      <c r="AD176" s="421"/>
      <c r="AE176" s="111"/>
      <c r="AF176" s="421"/>
      <c r="AG176" s="111"/>
      <c r="AH176" s="421"/>
      <c r="AI176" s="111"/>
      <c r="AJ176" s="421"/>
      <c r="AK176" s="111"/>
      <c r="AL176" s="421"/>
      <c r="AM176" s="111"/>
      <c r="AN176" s="378">
        <f t="shared" si="18"/>
        <v>68</v>
      </c>
    </row>
    <row r="177" spans="1:40" ht="20" hidden="1" customHeight="1" x14ac:dyDescent="0.35">
      <c r="A177" s="378">
        <f t="shared" si="17"/>
        <v>69</v>
      </c>
      <c r="B177" s="119" t="s">
        <v>237</v>
      </c>
      <c r="C177" s="52">
        <v>2012</v>
      </c>
      <c r="D177" s="81" t="s">
        <v>238</v>
      </c>
      <c r="E177" s="142">
        <f t="shared" si="20"/>
        <v>0</v>
      </c>
      <c r="F177" s="517"/>
      <c r="G177" s="558"/>
      <c r="H177" s="421"/>
      <c r="I177" s="111"/>
      <c r="J177" s="421"/>
      <c r="K177" s="111"/>
      <c r="L177" s="421"/>
      <c r="M177" s="111"/>
      <c r="N177" s="421" t="str">
        <f>IFERROR(VLOOKUP(B177,#REF!,2,FALSE),"")</f>
        <v/>
      </c>
      <c r="O177" s="111"/>
      <c r="P177" s="421"/>
      <c r="Q177" s="111"/>
      <c r="R177" s="421"/>
      <c r="S177" s="111"/>
      <c r="T177" s="421"/>
      <c r="U177" s="111"/>
      <c r="V177" s="421"/>
      <c r="W177" s="111"/>
      <c r="X177" s="421"/>
      <c r="Y177" s="111"/>
      <c r="Z177" s="421"/>
      <c r="AA177" s="111"/>
      <c r="AB177" s="421"/>
      <c r="AC177" s="111"/>
      <c r="AD177" s="421"/>
      <c r="AE177" s="111"/>
      <c r="AF177" s="421"/>
      <c r="AG177" s="111"/>
      <c r="AH177" s="421"/>
      <c r="AI177" s="111"/>
      <c r="AJ177" s="421"/>
      <c r="AK177" s="111"/>
      <c r="AL177" s="421"/>
      <c r="AM177" s="111"/>
      <c r="AN177" s="378">
        <f t="shared" si="18"/>
        <v>69</v>
      </c>
    </row>
    <row r="178" spans="1:40" ht="20" hidden="1" customHeight="1" x14ac:dyDescent="0.35">
      <c r="A178" s="378">
        <f t="shared" si="17"/>
        <v>70</v>
      </c>
      <c r="B178" s="333" t="s">
        <v>420</v>
      </c>
      <c r="C178" s="52">
        <v>2012</v>
      </c>
      <c r="D178" s="334" t="s">
        <v>289</v>
      </c>
      <c r="E178" s="142">
        <f t="shared" si="20"/>
        <v>0</v>
      </c>
      <c r="F178" s="517"/>
      <c r="G178" s="558"/>
      <c r="H178" s="421"/>
      <c r="I178" s="111"/>
      <c r="J178" s="421"/>
      <c r="K178" s="111"/>
      <c r="L178" s="421"/>
      <c r="M178" s="111"/>
      <c r="N178" s="421" t="str">
        <f>IFERROR(VLOOKUP(B178,#REF!,2,FALSE),"")</f>
        <v/>
      </c>
      <c r="O178" s="111"/>
      <c r="P178" s="421"/>
      <c r="Q178" s="111"/>
      <c r="R178" s="421"/>
      <c r="S178" s="111"/>
      <c r="T178" s="421"/>
      <c r="U178" s="111"/>
      <c r="V178" s="421"/>
      <c r="W178" s="111"/>
      <c r="X178" s="421"/>
      <c r="Y178" s="111"/>
      <c r="Z178" s="421"/>
      <c r="AA178" s="111"/>
      <c r="AB178" s="421"/>
      <c r="AC178" s="111"/>
      <c r="AD178" s="421"/>
      <c r="AE178" s="111"/>
      <c r="AF178" s="421"/>
      <c r="AG178" s="111"/>
      <c r="AH178" s="421"/>
      <c r="AI178" s="111"/>
      <c r="AJ178" s="421"/>
      <c r="AK178" s="111"/>
      <c r="AL178" s="421"/>
      <c r="AM178" s="111"/>
      <c r="AN178" s="378">
        <f t="shared" si="18"/>
        <v>70</v>
      </c>
    </row>
    <row r="179" spans="1:40" ht="20" hidden="1" customHeight="1" x14ac:dyDescent="0.35">
      <c r="A179" s="378">
        <f t="shared" si="17"/>
        <v>71</v>
      </c>
      <c r="B179" s="226" t="s">
        <v>374</v>
      </c>
      <c r="C179" s="52">
        <v>2012</v>
      </c>
      <c r="D179" s="224" t="s">
        <v>92</v>
      </c>
      <c r="E179" s="142">
        <f t="shared" si="20"/>
        <v>0</v>
      </c>
      <c r="F179" s="517"/>
      <c r="G179" s="558"/>
      <c r="H179" s="421"/>
      <c r="I179" s="111"/>
      <c r="J179" s="421"/>
      <c r="K179" s="111"/>
      <c r="L179" s="421"/>
      <c r="M179" s="111"/>
      <c r="N179" s="421" t="str">
        <f>IFERROR(VLOOKUP(B179,#REF!,2,FALSE),"")</f>
        <v/>
      </c>
      <c r="O179" s="111"/>
      <c r="P179" s="421"/>
      <c r="Q179" s="111"/>
      <c r="R179" s="421"/>
      <c r="S179" s="111"/>
      <c r="T179" s="421"/>
      <c r="U179" s="111"/>
      <c r="V179" s="421"/>
      <c r="W179" s="111"/>
      <c r="X179" s="421"/>
      <c r="Y179" s="111"/>
      <c r="Z179" s="421"/>
      <c r="AA179" s="111"/>
      <c r="AB179" s="421"/>
      <c r="AC179" s="111"/>
      <c r="AD179" s="421"/>
      <c r="AE179" s="111"/>
      <c r="AF179" s="421"/>
      <c r="AG179" s="111"/>
      <c r="AH179" s="421"/>
      <c r="AI179" s="111"/>
      <c r="AJ179" s="421"/>
      <c r="AK179" s="111"/>
      <c r="AL179" s="421"/>
      <c r="AM179" s="111"/>
      <c r="AN179" s="378">
        <f t="shared" si="18"/>
        <v>71</v>
      </c>
    </row>
    <row r="180" spans="1:40" ht="20" hidden="1" customHeight="1" x14ac:dyDescent="0.35">
      <c r="A180" s="378">
        <f t="shared" si="17"/>
        <v>72</v>
      </c>
      <c r="B180" s="226" t="s">
        <v>131</v>
      </c>
      <c r="C180" s="52">
        <v>2012</v>
      </c>
      <c r="D180" s="224" t="s">
        <v>92</v>
      </c>
      <c r="E180" s="142">
        <f t="shared" si="20"/>
        <v>0</v>
      </c>
      <c r="F180" s="517"/>
      <c r="G180" s="558"/>
      <c r="H180" s="421"/>
      <c r="I180" s="111"/>
      <c r="J180" s="421"/>
      <c r="K180" s="111"/>
      <c r="L180" s="421"/>
      <c r="M180" s="111"/>
      <c r="N180" s="421" t="str">
        <f>IFERROR(VLOOKUP(B180,#REF!,2,FALSE),"")</f>
        <v/>
      </c>
      <c r="O180" s="111"/>
      <c r="P180" s="421"/>
      <c r="Q180" s="111"/>
      <c r="R180" s="421"/>
      <c r="S180" s="111"/>
      <c r="T180" s="421"/>
      <c r="U180" s="111"/>
      <c r="V180" s="421"/>
      <c r="W180" s="111"/>
      <c r="X180" s="421"/>
      <c r="Y180" s="111"/>
      <c r="Z180" s="421"/>
      <c r="AA180" s="111"/>
      <c r="AB180" s="421"/>
      <c r="AC180" s="111"/>
      <c r="AD180" s="421"/>
      <c r="AE180" s="111"/>
      <c r="AF180" s="421"/>
      <c r="AG180" s="111"/>
      <c r="AH180" s="421"/>
      <c r="AI180" s="111"/>
      <c r="AJ180" s="421"/>
      <c r="AK180" s="111"/>
      <c r="AL180" s="421"/>
      <c r="AM180" s="111"/>
      <c r="AN180" s="378">
        <f t="shared" si="18"/>
        <v>72</v>
      </c>
    </row>
    <row r="181" spans="1:40" ht="20" hidden="1" customHeight="1" x14ac:dyDescent="0.35">
      <c r="A181" s="378">
        <f t="shared" si="17"/>
        <v>73</v>
      </c>
      <c r="B181" s="119" t="s">
        <v>99</v>
      </c>
      <c r="C181" s="52">
        <v>2012</v>
      </c>
      <c r="D181" s="81" t="s">
        <v>161</v>
      </c>
      <c r="E181" s="142">
        <f t="shared" si="20"/>
        <v>0</v>
      </c>
      <c r="F181" s="517"/>
      <c r="G181" s="558"/>
      <c r="H181" s="421"/>
      <c r="I181" s="111"/>
      <c r="J181" s="421"/>
      <c r="K181" s="111"/>
      <c r="L181" s="421"/>
      <c r="M181" s="111"/>
      <c r="N181" s="421" t="str">
        <f>IFERROR(VLOOKUP(B181,#REF!,2,FALSE),"")</f>
        <v/>
      </c>
      <c r="O181" s="111"/>
      <c r="P181" s="421"/>
      <c r="Q181" s="111"/>
      <c r="R181" s="421"/>
      <c r="S181" s="111"/>
      <c r="T181" s="421"/>
      <c r="U181" s="111"/>
      <c r="V181" s="421"/>
      <c r="W181" s="111"/>
      <c r="X181" s="421"/>
      <c r="Y181" s="111"/>
      <c r="Z181" s="421"/>
      <c r="AA181" s="111"/>
      <c r="AB181" s="421"/>
      <c r="AC181" s="111"/>
      <c r="AD181" s="421"/>
      <c r="AE181" s="111"/>
      <c r="AF181" s="421"/>
      <c r="AG181" s="111"/>
      <c r="AH181" s="421"/>
      <c r="AI181" s="111"/>
      <c r="AJ181" s="421"/>
      <c r="AK181" s="111"/>
      <c r="AL181" s="421"/>
      <c r="AM181" s="111"/>
      <c r="AN181" s="378">
        <f t="shared" si="18"/>
        <v>73</v>
      </c>
    </row>
    <row r="182" spans="1:40" ht="20" hidden="1" customHeight="1" x14ac:dyDescent="0.35">
      <c r="A182" s="413"/>
      <c r="B182" s="119" t="s">
        <v>241</v>
      </c>
      <c r="C182" s="52">
        <v>2012</v>
      </c>
      <c r="D182" s="81" t="s">
        <v>92</v>
      </c>
      <c r="E182" s="142">
        <f t="shared" si="20"/>
        <v>0</v>
      </c>
      <c r="F182" s="517"/>
      <c r="G182" s="558"/>
      <c r="H182" s="421"/>
      <c r="I182" s="111"/>
      <c r="J182" s="421"/>
      <c r="K182" s="111"/>
      <c r="L182" s="421"/>
      <c r="M182" s="111"/>
      <c r="N182" s="421" t="str">
        <f>IFERROR(VLOOKUP(B182,#REF!,2,FALSE),"")</f>
        <v/>
      </c>
      <c r="O182" s="111"/>
      <c r="P182" s="421"/>
      <c r="Q182" s="111"/>
      <c r="R182" s="421"/>
      <c r="S182" s="111"/>
      <c r="T182" s="421"/>
      <c r="U182" s="111"/>
      <c r="V182" s="421"/>
      <c r="W182" s="111"/>
      <c r="X182" s="421"/>
      <c r="Y182" s="111"/>
      <c r="Z182" s="421"/>
      <c r="AA182" s="111"/>
      <c r="AB182" s="421"/>
      <c r="AC182" s="111"/>
      <c r="AD182" s="421"/>
      <c r="AE182" s="111"/>
      <c r="AF182" s="421"/>
      <c r="AG182" s="111"/>
      <c r="AH182" s="421"/>
      <c r="AI182" s="111"/>
      <c r="AJ182" s="421"/>
      <c r="AK182" s="111"/>
      <c r="AL182" s="421"/>
      <c r="AM182" s="111"/>
      <c r="AN182" s="413"/>
    </row>
    <row r="183" spans="1:40" ht="20" hidden="1" customHeight="1" x14ac:dyDescent="0.35">
      <c r="A183" s="413"/>
      <c r="B183" s="119" t="s">
        <v>209</v>
      </c>
      <c r="C183" s="52">
        <v>2012</v>
      </c>
      <c r="D183" s="81" t="s">
        <v>133</v>
      </c>
      <c r="E183" s="142">
        <f t="shared" si="20"/>
        <v>0</v>
      </c>
      <c r="F183" s="517"/>
      <c r="G183" s="558"/>
      <c r="H183" s="421"/>
      <c r="I183" s="111"/>
      <c r="J183" s="421"/>
      <c r="K183" s="111"/>
      <c r="L183" s="421"/>
      <c r="M183" s="111"/>
      <c r="N183" s="421" t="str">
        <f>IFERROR(VLOOKUP(B183,#REF!,2,FALSE),"")</f>
        <v/>
      </c>
      <c r="O183" s="111"/>
      <c r="P183" s="421"/>
      <c r="Q183" s="111"/>
      <c r="R183" s="421"/>
      <c r="S183" s="111"/>
      <c r="T183" s="421"/>
      <c r="U183" s="111"/>
      <c r="V183" s="421"/>
      <c r="W183" s="111"/>
      <c r="X183" s="421"/>
      <c r="Y183" s="111"/>
      <c r="Z183" s="421"/>
      <c r="AA183" s="111"/>
      <c r="AB183" s="421"/>
      <c r="AC183" s="111"/>
      <c r="AD183" s="421"/>
      <c r="AE183" s="111"/>
      <c r="AF183" s="421"/>
      <c r="AG183" s="111"/>
      <c r="AH183" s="421"/>
      <c r="AI183" s="111"/>
      <c r="AJ183" s="421"/>
      <c r="AK183" s="111"/>
      <c r="AL183" s="421"/>
      <c r="AM183" s="111"/>
      <c r="AN183" s="413"/>
    </row>
    <row r="184" spans="1:40" ht="20" hidden="1" customHeight="1" x14ac:dyDescent="0.35">
      <c r="A184" s="413"/>
      <c r="B184" s="249" t="s">
        <v>386</v>
      </c>
      <c r="C184" s="52">
        <v>2012</v>
      </c>
      <c r="D184" s="250" t="s">
        <v>161</v>
      </c>
      <c r="E184" s="142">
        <f t="shared" si="20"/>
        <v>0</v>
      </c>
      <c r="F184" s="517"/>
      <c r="G184" s="558"/>
      <c r="H184" s="421"/>
      <c r="I184" s="111"/>
      <c r="J184" s="421"/>
      <c r="K184" s="111"/>
      <c r="L184" s="421"/>
      <c r="M184" s="111"/>
      <c r="N184" s="421" t="str">
        <f>IFERROR(VLOOKUP(B184,#REF!,2,FALSE),"")</f>
        <v/>
      </c>
      <c r="O184" s="111"/>
      <c r="P184" s="421"/>
      <c r="Q184" s="111"/>
      <c r="R184" s="421"/>
      <c r="S184" s="111"/>
      <c r="T184" s="421"/>
      <c r="U184" s="111"/>
      <c r="V184" s="421"/>
      <c r="W184" s="111"/>
      <c r="X184" s="421"/>
      <c r="Y184" s="111"/>
      <c r="Z184" s="421"/>
      <c r="AA184" s="111"/>
      <c r="AB184" s="421"/>
      <c r="AC184" s="111"/>
      <c r="AD184" s="421"/>
      <c r="AE184" s="111"/>
      <c r="AF184" s="421"/>
      <c r="AG184" s="111"/>
      <c r="AH184" s="421"/>
      <c r="AI184" s="111"/>
      <c r="AJ184" s="421"/>
      <c r="AK184" s="111"/>
      <c r="AL184" s="421"/>
      <c r="AM184" s="111"/>
      <c r="AN184" s="413"/>
    </row>
    <row r="185" spans="1:40" ht="20" hidden="1" customHeight="1" x14ac:dyDescent="0.35">
      <c r="A185" s="413"/>
      <c r="B185" s="226" t="s">
        <v>372</v>
      </c>
      <c r="C185" s="52">
        <v>2012</v>
      </c>
      <c r="D185" s="81" t="s">
        <v>123</v>
      </c>
      <c r="E185" s="142">
        <f t="shared" si="20"/>
        <v>0</v>
      </c>
      <c r="F185" s="517"/>
      <c r="G185" s="558"/>
      <c r="H185" s="421"/>
      <c r="I185" s="111"/>
      <c r="J185" s="421"/>
      <c r="K185" s="111"/>
      <c r="L185" s="421"/>
      <c r="M185" s="111"/>
      <c r="N185" s="421" t="str">
        <f>IFERROR(VLOOKUP(B185,#REF!,2,FALSE),"")</f>
        <v/>
      </c>
      <c r="O185" s="111"/>
      <c r="P185" s="421"/>
      <c r="Q185" s="111"/>
      <c r="R185" s="421"/>
      <c r="S185" s="111"/>
      <c r="T185" s="421"/>
      <c r="U185" s="111"/>
      <c r="V185" s="421"/>
      <c r="W185" s="111"/>
      <c r="X185" s="421"/>
      <c r="Y185" s="111"/>
      <c r="Z185" s="421"/>
      <c r="AA185" s="111"/>
      <c r="AB185" s="421"/>
      <c r="AC185" s="111"/>
      <c r="AD185" s="421"/>
      <c r="AE185" s="111"/>
      <c r="AF185" s="421"/>
      <c r="AG185" s="111"/>
      <c r="AH185" s="421"/>
      <c r="AI185" s="111"/>
      <c r="AJ185" s="421"/>
      <c r="AK185" s="111"/>
      <c r="AL185" s="421"/>
      <c r="AM185" s="111"/>
      <c r="AN185" s="413"/>
    </row>
    <row r="186" spans="1:40" ht="20" hidden="1" customHeight="1" x14ac:dyDescent="0.35">
      <c r="A186" s="413"/>
      <c r="B186" s="134" t="s">
        <v>496</v>
      </c>
      <c r="C186" s="62">
        <v>2012</v>
      </c>
      <c r="D186" s="442" t="s">
        <v>497</v>
      </c>
      <c r="E186" s="142">
        <f t="shared" si="20"/>
        <v>0</v>
      </c>
      <c r="F186" s="517"/>
      <c r="G186" s="558"/>
      <c r="H186" s="421"/>
      <c r="I186" s="111"/>
      <c r="J186" s="421"/>
      <c r="K186" s="111"/>
      <c r="L186" s="421"/>
      <c r="M186" s="111"/>
      <c r="N186" s="421" t="str">
        <f>IFERROR(VLOOKUP(B186,#REF!,2,FALSE),"")</f>
        <v/>
      </c>
      <c r="O186" s="111"/>
      <c r="P186" s="421"/>
      <c r="Q186" s="111"/>
      <c r="R186" s="421"/>
      <c r="S186" s="111"/>
      <c r="T186" s="421"/>
      <c r="U186" s="111"/>
      <c r="V186" s="421"/>
      <c r="W186" s="111"/>
      <c r="X186" s="421"/>
      <c r="Y186" s="111"/>
      <c r="Z186" s="421"/>
      <c r="AA186" s="111"/>
      <c r="AB186" s="421"/>
      <c r="AC186" s="111"/>
      <c r="AD186" s="421"/>
      <c r="AE186" s="111"/>
      <c r="AF186" s="421"/>
      <c r="AG186" s="111"/>
      <c r="AH186" s="421"/>
      <c r="AI186" s="111"/>
      <c r="AJ186" s="421"/>
      <c r="AK186" s="111"/>
      <c r="AL186" s="421"/>
      <c r="AM186" s="111"/>
      <c r="AN186" s="413"/>
    </row>
    <row r="187" spans="1:40" ht="20" hidden="1" customHeight="1" x14ac:dyDescent="0.35">
      <c r="A187" s="413"/>
      <c r="B187" s="134" t="s">
        <v>529</v>
      </c>
      <c r="C187" s="62">
        <v>2012</v>
      </c>
      <c r="D187" s="392" t="s">
        <v>289</v>
      </c>
      <c r="E187" s="142">
        <f t="shared" si="20"/>
        <v>0</v>
      </c>
      <c r="F187" s="517"/>
      <c r="G187" s="558"/>
      <c r="H187" s="125"/>
      <c r="I187" s="111"/>
      <c r="J187" s="421"/>
      <c r="K187" s="111"/>
      <c r="L187" s="421"/>
      <c r="M187" s="111"/>
      <c r="N187" s="421" t="str">
        <f>IFERROR(VLOOKUP(B187,#REF!,2,FALSE),"")</f>
        <v/>
      </c>
      <c r="O187" s="111"/>
      <c r="P187" s="421"/>
      <c r="Q187" s="111"/>
      <c r="R187" s="421"/>
      <c r="S187" s="111"/>
      <c r="T187" s="421"/>
      <c r="U187" s="111"/>
      <c r="V187" s="421"/>
      <c r="W187" s="111"/>
      <c r="X187" s="421"/>
      <c r="Y187" s="111"/>
      <c r="Z187" s="421"/>
      <c r="AA187" s="111"/>
      <c r="AB187" s="421"/>
      <c r="AC187" s="111"/>
      <c r="AD187" s="421"/>
      <c r="AE187" s="111"/>
      <c r="AF187" s="421"/>
      <c r="AG187" s="111"/>
      <c r="AH187" s="421"/>
      <c r="AI187" s="111"/>
      <c r="AJ187" s="421"/>
      <c r="AK187" s="111"/>
      <c r="AL187" s="421"/>
      <c r="AM187" s="111"/>
      <c r="AN187" s="413"/>
    </row>
    <row r="188" spans="1:40" ht="20" hidden="1" customHeight="1" x14ac:dyDescent="0.35">
      <c r="A188" s="413"/>
      <c r="B188" s="333" t="s">
        <v>421</v>
      </c>
      <c r="C188" s="52">
        <v>2012</v>
      </c>
      <c r="D188" s="334" t="s">
        <v>93</v>
      </c>
      <c r="E188" s="142">
        <f t="shared" si="20"/>
        <v>0</v>
      </c>
      <c r="F188" s="517"/>
      <c r="G188" s="558"/>
      <c r="H188" s="421"/>
      <c r="I188" s="111"/>
      <c r="J188" s="421"/>
      <c r="K188" s="111"/>
      <c r="L188" s="421"/>
      <c r="M188" s="111"/>
      <c r="N188" s="421" t="str">
        <f>IFERROR(VLOOKUP(B188,#REF!,2,FALSE),"")</f>
        <v/>
      </c>
      <c r="O188" s="111"/>
      <c r="P188" s="421"/>
      <c r="Q188" s="111"/>
      <c r="R188" s="421"/>
      <c r="S188" s="111"/>
      <c r="T188" s="421"/>
      <c r="U188" s="111"/>
      <c r="V188" s="421"/>
      <c r="W188" s="111"/>
      <c r="X188" s="421"/>
      <c r="Y188" s="111"/>
      <c r="Z188" s="421"/>
      <c r="AA188" s="111"/>
      <c r="AB188" s="421"/>
      <c r="AC188" s="111"/>
      <c r="AD188" s="421"/>
      <c r="AE188" s="111"/>
      <c r="AF188" s="421"/>
      <c r="AG188" s="111"/>
      <c r="AH188" s="421"/>
      <c r="AI188" s="111"/>
      <c r="AJ188" s="421"/>
      <c r="AK188" s="111"/>
      <c r="AL188" s="421"/>
      <c r="AM188" s="111"/>
      <c r="AN188" s="413"/>
    </row>
    <row r="189" spans="1:40" ht="20" hidden="1" customHeight="1" x14ac:dyDescent="0.35">
      <c r="A189" s="413"/>
      <c r="B189" s="119" t="s">
        <v>152</v>
      </c>
      <c r="C189" s="52">
        <v>2012</v>
      </c>
      <c r="D189" s="81" t="s">
        <v>153</v>
      </c>
      <c r="E189" s="142">
        <f t="shared" si="20"/>
        <v>0</v>
      </c>
      <c r="F189" s="517"/>
      <c r="G189" s="558"/>
      <c r="H189" s="421"/>
      <c r="I189" s="111"/>
      <c r="J189" s="421"/>
      <c r="K189" s="111"/>
      <c r="L189" s="421"/>
      <c r="M189" s="111"/>
      <c r="N189" s="421" t="str">
        <f>IFERROR(VLOOKUP(B189,#REF!,2,FALSE),"")</f>
        <v/>
      </c>
      <c r="O189" s="111"/>
      <c r="P189" s="421"/>
      <c r="Q189" s="111"/>
      <c r="R189" s="421"/>
      <c r="S189" s="111"/>
      <c r="T189" s="421"/>
      <c r="U189" s="111"/>
      <c r="V189" s="421"/>
      <c r="W189" s="111"/>
      <c r="X189" s="421"/>
      <c r="Y189" s="111"/>
      <c r="Z189" s="421"/>
      <c r="AA189" s="111"/>
      <c r="AB189" s="421"/>
      <c r="AC189" s="111"/>
      <c r="AD189" s="421"/>
      <c r="AE189" s="111"/>
      <c r="AF189" s="421"/>
      <c r="AG189" s="111"/>
      <c r="AH189" s="421"/>
      <c r="AI189" s="111"/>
      <c r="AJ189" s="421"/>
      <c r="AK189" s="111"/>
      <c r="AL189" s="421"/>
      <c r="AM189" s="111"/>
      <c r="AN189" s="413"/>
    </row>
    <row r="190" spans="1:40" ht="20" hidden="1" customHeight="1" x14ac:dyDescent="0.35">
      <c r="A190" s="378">
        <f>A140+1</f>
        <v>33</v>
      </c>
      <c r="B190" s="134" t="s">
        <v>457</v>
      </c>
      <c r="C190" s="62">
        <v>2012</v>
      </c>
      <c r="D190" s="348" t="s">
        <v>123</v>
      </c>
      <c r="E190" s="142">
        <f t="shared" si="20"/>
        <v>0</v>
      </c>
      <c r="F190" s="517"/>
      <c r="G190" s="558"/>
      <c r="H190" s="421"/>
      <c r="I190" s="111"/>
      <c r="J190" s="421"/>
      <c r="K190" s="111"/>
      <c r="L190" s="421"/>
      <c r="M190" s="111"/>
      <c r="N190" s="421" t="str">
        <f>IFERROR(VLOOKUP(B190,#REF!,2,FALSE),"")</f>
        <v/>
      </c>
      <c r="O190" s="111"/>
      <c r="P190" s="421"/>
      <c r="Q190" s="111"/>
      <c r="R190" s="421"/>
      <c r="S190" s="111"/>
      <c r="T190" s="421"/>
      <c r="U190" s="111"/>
      <c r="V190" s="421"/>
      <c r="W190" s="111"/>
      <c r="X190" s="421"/>
      <c r="Y190" s="111"/>
      <c r="Z190" s="421"/>
      <c r="AA190" s="111"/>
      <c r="AB190" s="421"/>
      <c r="AC190" s="111"/>
      <c r="AD190" s="421"/>
      <c r="AE190" s="111"/>
      <c r="AF190" s="421"/>
      <c r="AG190" s="111"/>
      <c r="AH190" s="421"/>
      <c r="AI190" s="111"/>
      <c r="AJ190" s="421"/>
      <c r="AK190" s="111"/>
      <c r="AL190" s="421"/>
      <c r="AM190" s="111"/>
      <c r="AN190" s="378">
        <f>AN140+1</f>
        <v>33</v>
      </c>
    </row>
    <row r="191" spans="1:40" ht="20" hidden="1" customHeight="1" x14ac:dyDescent="0.35">
      <c r="A191" s="378">
        <f t="shared" ref="A191:A192" si="21">A190+1</f>
        <v>34</v>
      </c>
      <c r="B191" s="119" t="s">
        <v>226</v>
      </c>
      <c r="C191" s="52">
        <v>2012</v>
      </c>
      <c r="D191" s="81" t="s">
        <v>123</v>
      </c>
      <c r="E191" s="142">
        <f t="shared" si="20"/>
        <v>0</v>
      </c>
      <c r="F191" s="517"/>
      <c r="G191" s="558"/>
      <c r="H191" s="421"/>
      <c r="I191" s="111"/>
      <c r="J191" s="421"/>
      <c r="K191" s="111"/>
      <c r="L191" s="421"/>
      <c r="M191" s="111"/>
      <c r="N191" s="421" t="str">
        <f>IFERROR(VLOOKUP(B191,#REF!,2,FALSE),"")</f>
        <v/>
      </c>
      <c r="O191" s="111"/>
      <c r="P191" s="421"/>
      <c r="Q191" s="111"/>
      <c r="R191" s="421"/>
      <c r="S191" s="111"/>
      <c r="T191" s="421"/>
      <c r="U191" s="111"/>
      <c r="V191" s="421"/>
      <c r="W191" s="111"/>
      <c r="X191" s="421"/>
      <c r="Y191" s="111"/>
      <c r="Z191" s="421"/>
      <c r="AA191" s="111"/>
      <c r="AB191" s="421"/>
      <c r="AC191" s="111"/>
      <c r="AD191" s="421"/>
      <c r="AE191" s="111"/>
      <c r="AF191" s="421"/>
      <c r="AG191" s="111"/>
      <c r="AH191" s="421"/>
      <c r="AI191" s="111"/>
      <c r="AJ191" s="421"/>
      <c r="AK191" s="111"/>
      <c r="AL191" s="421"/>
      <c r="AM191" s="111"/>
      <c r="AN191" s="378">
        <f t="shared" ref="AN191:AN192" si="22">AN190+1</f>
        <v>34</v>
      </c>
    </row>
    <row r="192" spans="1:40" ht="20" hidden="1" customHeight="1" x14ac:dyDescent="0.35">
      <c r="A192" s="378">
        <f t="shared" si="21"/>
        <v>35</v>
      </c>
      <c r="B192" s="679" t="s">
        <v>265</v>
      </c>
      <c r="C192" s="52">
        <v>2012</v>
      </c>
      <c r="D192" s="81" t="s">
        <v>266</v>
      </c>
      <c r="E192" s="142">
        <f t="shared" si="20"/>
        <v>0</v>
      </c>
      <c r="F192" s="517"/>
      <c r="G192" s="558"/>
      <c r="H192" s="421"/>
      <c r="I192" s="111"/>
      <c r="J192" s="421"/>
      <c r="K192" s="111"/>
      <c r="L192" s="421"/>
      <c r="M192" s="111"/>
      <c r="N192" s="421" t="str">
        <f>IFERROR(VLOOKUP(B192,#REF!,2,FALSE),"")</f>
        <v/>
      </c>
      <c r="O192" s="111"/>
      <c r="P192" s="421"/>
      <c r="Q192" s="111"/>
      <c r="R192" s="421"/>
      <c r="S192" s="111"/>
      <c r="T192" s="421"/>
      <c r="U192" s="111"/>
      <c r="V192" s="421"/>
      <c r="W192" s="111"/>
      <c r="X192" s="421"/>
      <c r="Y192" s="111"/>
      <c r="Z192" s="421"/>
      <c r="AA192" s="111"/>
      <c r="AB192" s="421"/>
      <c r="AC192" s="111"/>
      <c r="AD192" s="421"/>
      <c r="AE192" s="111"/>
      <c r="AF192" s="421"/>
      <c r="AG192" s="111"/>
      <c r="AH192" s="421"/>
      <c r="AI192" s="111"/>
      <c r="AJ192" s="421"/>
      <c r="AK192" s="111"/>
      <c r="AL192" s="421"/>
      <c r="AM192" s="111"/>
      <c r="AN192" s="378">
        <f t="shared" si="22"/>
        <v>35</v>
      </c>
    </row>
    <row r="193" spans="1:40" ht="20" hidden="1" customHeight="1" x14ac:dyDescent="0.35">
      <c r="A193" s="624"/>
      <c r="B193" s="628" t="s">
        <v>207</v>
      </c>
      <c r="C193" s="52">
        <v>2012</v>
      </c>
      <c r="D193" s="81" t="s">
        <v>133</v>
      </c>
      <c r="E193" s="142">
        <f t="shared" si="20"/>
        <v>0</v>
      </c>
      <c r="F193" s="626"/>
      <c r="G193" s="627"/>
      <c r="H193" s="421"/>
      <c r="I193" s="111"/>
      <c r="J193" s="535"/>
      <c r="K193" s="111"/>
      <c r="L193" s="421"/>
      <c r="M193" s="111"/>
      <c r="N193" s="421" t="str">
        <f>IFERROR(VLOOKUP(B193,#REF!,2,FALSE),"")</f>
        <v/>
      </c>
      <c r="O193" s="111"/>
      <c r="P193" s="421"/>
      <c r="Q193" s="111"/>
      <c r="R193" s="421"/>
      <c r="S193" s="111"/>
      <c r="T193" s="535"/>
      <c r="U193" s="193"/>
      <c r="V193" s="421"/>
      <c r="W193" s="193"/>
      <c r="X193" s="421"/>
      <c r="Y193" s="193"/>
      <c r="Z193" s="421"/>
      <c r="AA193" s="193"/>
      <c r="AB193" s="421"/>
      <c r="AC193" s="193"/>
      <c r="AD193" s="421"/>
      <c r="AE193" s="193"/>
      <c r="AF193" s="421"/>
      <c r="AG193" s="193"/>
      <c r="AH193" s="421"/>
      <c r="AI193" s="193"/>
      <c r="AJ193" s="421"/>
      <c r="AK193" s="193"/>
      <c r="AL193" s="421"/>
      <c r="AM193" s="193"/>
      <c r="AN193" s="624"/>
    </row>
    <row r="194" spans="1:40" ht="20" hidden="1" customHeight="1" x14ac:dyDescent="0.35">
      <c r="A194" s="624"/>
      <c r="B194" s="226" t="s">
        <v>373</v>
      </c>
      <c r="C194" s="52">
        <v>2012</v>
      </c>
      <c r="D194" s="224" t="s">
        <v>92</v>
      </c>
      <c r="E194" s="142">
        <f t="shared" si="20"/>
        <v>0</v>
      </c>
      <c r="F194" s="626"/>
      <c r="G194" s="627"/>
      <c r="H194" s="421"/>
      <c r="I194" s="111"/>
      <c r="J194" s="535"/>
      <c r="K194" s="111"/>
      <c r="L194" s="421"/>
      <c r="M194" s="111"/>
      <c r="N194" s="421" t="str">
        <f>IFERROR(VLOOKUP(B194,#REF!,2,FALSE),"")</f>
        <v/>
      </c>
      <c r="O194" s="111"/>
      <c r="P194" s="421"/>
      <c r="Q194" s="111"/>
      <c r="R194" s="421"/>
      <c r="S194" s="111"/>
      <c r="T194" s="535"/>
      <c r="U194" s="193"/>
      <c r="V194" s="421"/>
      <c r="W194" s="193"/>
      <c r="X194" s="421"/>
      <c r="Y194" s="193"/>
      <c r="Z194" s="421"/>
      <c r="AA194" s="193"/>
      <c r="AB194" s="421"/>
      <c r="AC194" s="193"/>
      <c r="AD194" s="421"/>
      <c r="AE194" s="193"/>
      <c r="AF194" s="421"/>
      <c r="AG194" s="193"/>
      <c r="AH194" s="421"/>
      <c r="AI194" s="193"/>
      <c r="AJ194" s="421"/>
      <c r="AK194" s="193"/>
      <c r="AL194" s="421"/>
      <c r="AM194" s="193"/>
      <c r="AN194" s="624"/>
    </row>
    <row r="195" spans="1:40" ht="20" hidden="1" customHeight="1" x14ac:dyDescent="0.35">
      <c r="A195" s="624"/>
      <c r="B195" s="417" t="s">
        <v>534</v>
      </c>
      <c r="C195" s="52">
        <v>2012</v>
      </c>
      <c r="D195" s="392" t="s">
        <v>289</v>
      </c>
      <c r="E195" s="142">
        <f t="shared" si="20"/>
        <v>0</v>
      </c>
      <c r="F195" s="626"/>
      <c r="G195" s="627"/>
      <c r="H195" s="421"/>
      <c r="I195" s="111"/>
      <c r="J195" s="535"/>
      <c r="K195" s="111"/>
      <c r="L195" s="421"/>
      <c r="M195" s="111"/>
      <c r="N195" s="421" t="str">
        <f>IFERROR(VLOOKUP(B195,#REF!,2,FALSE),"")</f>
        <v/>
      </c>
      <c r="O195" s="111"/>
      <c r="P195" s="421"/>
      <c r="Q195" s="111"/>
      <c r="R195" s="421"/>
      <c r="S195" s="111"/>
      <c r="T195" s="535"/>
      <c r="U195" s="193"/>
      <c r="V195" s="421"/>
      <c r="W195" s="193"/>
      <c r="X195" s="421"/>
      <c r="Y195" s="193"/>
      <c r="Z195" s="421"/>
      <c r="AA195" s="193"/>
      <c r="AB195" s="421"/>
      <c r="AC195" s="193"/>
      <c r="AD195" s="421"/>
      <c r="AE195" s="193"/>
      <c r="AF195" s="421"/>
      <c r="AG195" s="193"/>
      <c r="AH195" s="421"/>
      <c r="AI195" s="193"/>
      <c r="AJ195" s="421"/>
      <c r="AK195" s="193"/>
      <c r="AL195" s="421"/>
      <c r="AM195" s="193"/>
      <c r="AN195" s="624"/>
    </row>
    <row r="196" spans="1:40" ht="20" hidden="1" customHeight="1" x14ac:dyDescent="0.35">
      <c r="A196" s="624"/>
      <c r="B196" s="134" t="s">
        <v>320</v>
      </c>
      <c r="C196" s="62">
        <v>2012</v>
      </c>
      <c r="D196" s="76" t="s">
        <v>91</v>
      </c>
      <c r="E196" s="142">
        <f t="shared" si="20"/>
        <v>0</v>
      </c>
      <c r="F196" s="626"/>
      <c r="G196" s="627"/>
      <c r="H196" s="421"/>
      <c r="I196" s="111"/>
      <c r="J196" s="535"/>
      <c r="K196" s="111"/>
      <c r="L196" s="421"/>
      <c r="M196" s="111"/>
      <c r="N196" s="421" t="str">
        <f>IFERROR(VLOOKUP(B196,#REF!,2,FALSE),"")</f>
        <v/>
      </c>
      <c r="O196" s="111"/>
      <c r="P196" s="421"/>
      <c r="Q196" s="111"/>
      <c r="R196" s="421"/>
      <c r="S196" s="111"/>
      <c r="T196" s="535"/>
      <c r="U196" s="193"/>
      <c r="V196" s="421"/>
      <c r="W196" s="193"/>
      <c r="X196" s="421"/>
      <c r="Y196" s="193"/>
      <c r="Z196" s="421"/>
      <c r="AA196" s="193"/>
      <c r="AB196" s="421"/>
      <c r="AC196" s="193"/>
      <c r="AD196" s="421"/>
      <c r="AE196" s="193"/>
      <c r="AF196" s="421"/>
      <c r="AG196" s="193"/>
      <c r="AH196" s="421"/>
      <c r="AI196" s="193"/>
      <c r="AJ196" s="421"/>
      <c r="AK196" s="193"/>
      <c r="AL196" s="421"/>
      <c r="AM196" s="193"/>
      <c r="AN196" s="624"/>
    </row>
    <row r="197" spans="1:40" ht="20" customHeight="1" x14ac:dyDescent="0.35">
      <c r="A197" s="624"/>
      <c r="B197" s="542"/>
      <c r="C197" s="543"/>
      <c r="D197" s="677"/>
      <c r="E197" s="683"/>
      <c r="F197" s="626"/>
      <c r="G197" s="627"/>
      <c r="H197" s="421"/>
      <c r="I197" s="111"/>
      <c r="J197" s="117"/>
      <c r="K197" s="501"/>
      <c r="L197" s="421"/>
      <c r="M197" s="111"/>
      <c r="N197" s="421"/>
      <c r="O197" s="111"/>
      <c r="P197" s="421"/>
      <c r="Q197" s="111"/>
      <c r="R197" s="421"/>
      <c r="S197" s="111"/>
      <c r="T197" s="535"/>
      <c r="U197" s="193"/>
      <c r="V197" s="421"/>
      <c r="W197" s="193"/>
      <c r="X197" s="421"/>
      <c r="Y197" s="193"/>
      <c r="Z197" s="421"/>
      <c r="AA197" s="193"/>
      <c r="AB197" s="421"/>
      <c r="AC197" s="193"/>
      <c r="AD197" s="421"/>
      <c r="AE197" s="193"/>
      <c r="AF197" s="421"/>
      <c r="AG197" s="193"/>
      <c r="AH197" s="421"/>
      <c r="AI197" s="193"/>
      <c r="AJ197" s="421"/>
      <c r="AK197" s="193"/>
      <c r="AL197" s="421"/>
      <c r="AM197" s="193"/>
      <c r="AN197" s="624"/>
    </row>
    <row r="198" spans="1:40" ht="20" customHeight="1" thickBot="1" x14ac:dyDescent="0.4">
      <c r="A198" s="380"/>
      <c r="B198" s="297"/>
      <c r="C198" s="298"/>
      <c r="D198" s="299"/>
      <c r="E198" s="82"/>
      <c r="F198" s="518"/>
      <c r="G198" s="559"/>
      <c r="H198" s="219"/>
      <c r="I198" s="212">
        <f>SUM(I109:I192)</f>
        <v>590.3900000000001</v>
      </c>
      <c r="J198" s="118"/>
      <c r="K198" s="212">
        <f>SUM(K109:K192)</f>
        <v>339.98999999999995</v>
      </c>
      <c r="L198" s="112"/>
      <c r="M198" s="212">
        <f>SUM(M109:M192)</f>
        <v>741.9799999999999</v>
      </c>
      <c r="N198" s="112"/>
      <c r="O198" s="212">
        <f>SUM(O109:O192)</f>
        <v>371</v>
      </c>
      <c r="P198" s="221"/>
      <c r="Q198" s="212">
        <f>SUM(Q109:Q192)</f>
        <v>371</v>
      </c>
      <c r="R198" s="221"/>
      <c r="S198" s="212">
        <f>SUM(S109:S192)</f>
        <v>0</v>
      </c>
      <c r="T198" s="381"/>
      <c r="U198" s="233">
        <f>SUM(U109:U192)</f>
        <v>0</v>
      </c>
      <c r="V198" s="221"/>
      <c r="W198" s="233">
        <f>SUM(W109:W192)</f>
        <v>0</v>
      </c>
      <c r="X198" s="221"/>
      <c r="Y198" s="233">
        <f>SUM(Y109:Y192)</f>
        <v>0</v>
      </c>
      <c r="Z198" s="221"/>
      <c r="AA198" s="233">
        <f>SUM(AA109:AA192)</f>
        <v>0</v>
      </c>
      <c r="AB198" s="221"/>
      <c r="AC198" s="233">
        <f>SUM(AC109:AC192)</f>
        <v>0</v>
      </c>
      <c r="AD198" s="221"/>
      <c r="AE198" s="233">
        <f>SUM(AE109:AE192)</f>
        <v>0</v>
      </c>
      <c r="AF198" s="221"/>
      <c r="AG198" s="227">
        <f>SUM(AG109:AG143)</f>
        <v>0</v>
      </c>
      <c r="AH198" s="221"/>
      <c r="AI198" s="227">
        <f>SUM(AI109:AI143)</f>
        <v>0</v>
      </c>
      <c r="AJ198" s="221"/>
      <c r="AK198" s="227">
        <f>SUM(AK109:AK143)</f>
        <v>0</v>
      </c>
      <c r="AL198" s="221"/>
      <c r="AM198" s="227">
        <f>SUM(AM109:AM143)</f>
        <v>0</v>
      </c>
      <c r="AN198" s="380"/>
    </row>
    <row r="200" spans="1:40" ht="28" customHeight="1" x14ac:dyDescent="0.35">
      <c r="H200" s="170"/>
      <c r="I200" s="171" t="s">
        <v>272</v>
      </c>
      <c r="J200" s="28"/>
      <c r="K200" s="28"/>
      <c r="L200" s="28"/>
      <c r="M200" s="100"/>
      <c r="N200" s="263"/>
      <c r="O200" s="171" t="s">
        <v>273</v>
      </c>
      <c r="P200" s="48"/>
      <c r="Q200" s="18"/>
      <c r="R200" s="48"/>
      <c r="S200" s="187"/>
      <c r="T200" s="171" t="s">
        <v>303</v>
      </c>
    </row>
    <row r="204" spans="1:40" x14ac:dyDescent="0.35">
      <c r="C204" s="24"/>
    </row>
    <row r="205" spans="1:40" x14ac:dyDescent="0.35">
      <c r="C205" s="24"/>
    </row>
  </sheetData>
  <sheetProtection algorithmName="SHA-512" hashValue="+YFWOycPupDpKQ/ww+TBL0I6BcdzlZ31qMNFNXbYk6Edmi0kLJwrl3Rc+nM5uLhR7CvpXYSMKsPkEzbQgdeQCQ==" saltValue="2phdRdVrbn4eNfQOjVA9Ug==" spinCount="100000" sheet="1" objects="1" scenarios="1"/>
  <sortState ref="B109:Q196">
    <sortCondition descending="1" ref="E109:E196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606">
    <mergeCell ref="AW107:AX107"/>
    <mergeCell ref="B7:G8"/>
    <mergeCell ref="B106:G107"/>
    <mergeCell ref="VQL5:VRP5"/>
    <mergeCell ref="VRQ5:VSU5"/>
    <mergeCell ref="VSV5:VTZ5"/>
    <mergeCell ref="VUA5:VVE5"/>
    <mergeCell ref="WII5:WJM5"/>
    <mergeCell ref="WJN5:WKR5"/>
    <mergeCell ref="THQ5:TIU5"/>
    <mergeCell ref="TIV5:TJZ5"/>
    <mergeCell ref="TKA5:TLE5"/>
    <mergeCell ref="TLF5:TMJ5"/>
    <mergeCell ref="TMK5:TNO5"/>
    <mergeCell ref="TZN5:UAR5"/>
    <mergeCell ref="UAS5:UBW5"/>
    <mergeCell ref="UBX5:UDB5"/>
    <mergeCell ref="TNP5:TOT5"/>
    <mergeCell ref="TOU5:TPY5"/>
    <mergeCell ref="TPZ5:TRD5"/>
    <mergeCell ref="TRE5:TSI5"/>
    <mergeCell ref="TSJ5:TTN5"/>
    <mergeCell ref="TTO5:TUS5"/>
    <mergeCell ref="TUT5:TVX5"/>
    <mergeCell ref="WKS5:WLW5"/>
    <mergeCell ref="VVF5:VWJ5"/>
    <mergeCell ref="VWK5:VXO5"/>
    <mergeCell ref="VXP5:VYT5"/>
    <mergeCell ref="VYU5:VZY5"/>
    <mergeCell ref="UDC5:UEG5"/>
    <mergeCell ref="UEH5:UFL5"/>
    <mergeCell ref="VZZ5:WBD5"/>
    <mergeCell ref="VPG5:VQK5"/>
    <mergeCell ref="VFS5:VGW5"/>
    <mergeCell ref="VGX5:VIB5"/>
    <mergeCell ref="VIC5:VJG5"/>
    <mergeCell ref="UXJ5:UYN5"/>
    <mergeCell ref="UYO5:UZS5"/>
    <mergeCell ref="UZT5:VAX5"/>
    <mergeCell ref="UGR5:UHV5"/>
    <mergeCell ref="UHW5:UJA5"/>
    <mergeCell ref="UJB5:UKF5"/>
    <mergeCell ref="UKG5:ULK5"/>
    <mergeCell ref="VJH5:VKL5"/>
    <mergeCell ref="VKM5:VLQ5"/>
    <mergeCell ref="VLR5:VMV5"/>
    <mergeCell ref="VMW5:VOA5"/>
    <mergeCell ref="VOB5:VPF5"/>
    <mergeCell ref="UMQ5:UNU5"/>
    <mergeCell ref="UNV5:UOZ5"/>
    <mergeCell ref="UPA5:UQE5"/>
    <mergeCell ref="UQF5:URJ5"/>
    <mergeCell ref="WLX5:WNB5"/>
    <mergeCell ref="WBE5:WCI5"/>
    <mergeCell ref="WCJ5:WDN5"/>
    <mergeCell ref="WDO5:WES5"/>
    <mergeCell ref="XBK5:XBZ5"/>
    <mergeCell ref="WTB5:WUF5"/>
    <mergeCell ref="WUG5:WVK5"/>
    <mergeCell ref="WVL5:WWP5"/>
    <mergeCell ref="WWQ5:WXU5"/>
    <mergeCell ref="WXV5:WYZ5"/>
    <mergeCell ref="WNC5:WOG5"/>
    <mergeCell ref="WOH5:WPL5"/>
    <mergeCell ref="WPM5:WQQ5"/>
    <mergeCell ref="WQR5:WRV5"/>
    <mergeCell ref="WRW5:WTA5"/>
    <mergeCell ref="WHD5:WIH5"/>
    <mergeCell ref="WZA5:XAE5"/>
    <mergeCell ref="XAF5:XBJ5"/>
    <mergeCell ref="WET5:WFX5"/>
    <mergeCell ref="WFY5:WHC5"/>
    <mergeCell ref="VDI5:VEM5"/>
    <mergeCell ref="VEN5:VFR5"/>
    <mergeCell ref="UFM5:UGQ5"/>
    <mergeCell ref="TBR5:TCV5"/>
    <mergeCell ref="TCW5:TEA5"/>
    <mergeCell ref="TEB5:TFF5"/>
    <mergeCell ref="TFG5:TGK5"/>
    <mergeCell ref="TGL5:THP5"/>
    <mergeCell ref="SVS5:SWW5"/>
    <mergeCell ref="SWX5:SYB5"/>
    <mergeCell ref="SYC5:SZG5"/>
    <mergeCell ref="SZH5:TAL5"/>
    <mergeCell ref="TAM5:TBQ5"/>
    <mergeCell ref="TVY5:TXC5"/>
    <mergeCell ref="TXD5:TYH5"/>
    <mergeCell ref="TYI5:TZM5"/>
    <mergeCell ref="VAY5:VCC5"/>
    <mergeCell ref="VCD5:VDH5"/>
    <mergeCell ref="URK5:USO5"/>
    <mergeCell ref="USP5:UTT5"/>
    <mergeCell ref="UTU5:UUY5"/>
    <mergeCell ref="UUZ5:UWD5"/>
    <mergeCell ref="UWE5:UXI5"/>
    <mergeCell ref="ULL5:UMP5"/>
    <mergeCell ref="SPT5:SQX5"/>
    <mergeCell ref="SQY5:SSC5"/>
    <mergeCell ref="SSD5:STH5"/>
    <mergeCell ref="STI5:SUM5"/>
    <mergeCell ref="SUN5:SVR5"/>
    <mergeCell ref="SJU5:SKY5"/>
    <mergeCell ref="SKZ5:SMD5"/>
    <mergeCell ref="SME5:SNI5"/>
    <mergeCell ref="SNJ5:SON5"/>
    <mergeCell ref="SOO5:SPS5"/>
    <mergeCell ref="SDV5:SEZ5"/>
    <mergeCell ref="SFA5:SGE5"/>
    <mergeCell ref="SGF5:SHJ5"/>
    <mergeCell ref="SHK5:SIO5"/>
    <mergeCell ref="SIP5:SJT5"/>
    <mergeCell ref="RXW5:RZA5"/>
    <mergeCell ref="RZB5:SAF5"/>
    <mergeCell ref="SAG5:SBK5"/>
    <mergeCell ref="SBL5:SCP5"/>
    <mergeCell ref="SCQ5:SDU5"/>
    <mergeCell ref="RRX5:RTB5"/>
    <mergeCell ref="RTC5:RUG5"/>
    <mergeCell ref="RUH5:RVL5"/>
    <mergeCell ref="RVM5:RWQ5"/>
    <mergeCell ref="RWR5:RXV5"/>
    <mergeCell ref="RLY5:RNC5"/>
    <mergeCell ref="RND5:ROH5"/>
    <mergeCell ref="ROI5:RPM5"/>
    <mergeCell ref="RPN5:RQR5"/>
    <mergeCell ref="RQS5:RRW5"/>
    <mergeCell ref="RFZ5:RHD5"/>
    <mergeCell ref="RHE5:RII5"/>
    <mergeCell ref="RIJ5:RJN5"/>
    <mergeCell ref="RJO5:RKS5"/>
    <mergeCell ref="RKT5:RLX5"/>
    <mergeCell ref="RAA5:RBE5"/>
    <mergeCell ref="RBF5:RCJ5"/>
    <mergeCell ref="RCK5:RDO5"/>
    <mergeCell ref="RDP5:RET5"/>
    <mergeCell ref="REU5:RFY5"/>
    <mergeCell ref="QUB5:QVF5"/>
    <mergeCell ref="QVG5:QWK5"/>
    <mergeCell ref="QWL5:QXP5"/>
    <mergeCell ref="QXQ5:QYU5"/>
    <mergeCell ref="QYV5:QZZ5"/>
    <mergeCell ref="QOC5:QPG5"/>
    <mergeCell ref="QPH5:QQL5"/>
    <mergeCell ref="QQM5:QRQ5"/>
    <mergeCell ref="QRR5:QSV5"/>
    <mergeCell ref="QSW5:QUA5"/>
    <mergeCell ref="QID5:QJH5"/>
    <mergeCell ref="QJI5:QKM5"/>
    <mergeCell ref="QKN5:QLR5"/>
    <mergeCell ref="QLS5:QMW5"/>
    <mergeCell ref="QMX5:QOB5"/>
    <mergeCell ref="QCE5:QDI5"/>
    <mergeCell ref="QDJ5:QEN5"/>
    <mergeCell ref="QEO5:QFS5"/>
    <mergeCell ref="QFT5:QGX5"/>
    <mergeCell ref="QGY5:QIC5"/>
    <mergeCell ref="PWF5:PXJ5"/>
    <mergeCell ref="PXK5:PYO5"/>
    <mergeCell ref="PYP5:PZT5"/>
    <mergeCell ref="PZU5:QAY5"/>
    <mergeCell ref="QAZ5:QCD5"/>
    <mergeCell ref="PQG5:PRK5"/>
    <mergeCell ref="PRL5:PSP5"/>
    <mergeCell ref="PSQ5:PTU5"/>
    <mergeCell ref="PTV5:PUZ5"/>
    <mergeCell ref="PVA5:PWE5"/>
    <mergeCell ref="PKH5:PLL5"/>
    <mergeCell ref="PLM5:PMQ5"/>
    <mergeCell ref="PMR5:PNV5"/>
    <mergeCell ref="PNW5:PPA5"/>
    <mergeCell ref="PPB5:PQF5"/>
    <mergeCell ref="PEI5:PFM5"/>
    <mergeCell ref="PFN5:PGR5"/>
    <mergeCell ref="PGS5:PHW5"/>
    <mergeCell ref="PHX5:PJB5"/>
    <mergeCell ref="PJC5:PKG5"/>
    <mergeCell ref="OYJ5:OZN5"/>
    <mergeCell ref="OZO5:PAS5"/>
    <mergeCell ref="PAT5:PBX5"/>
    <mergeCell ref="PBY5:PDC5"/>
    <mergeCell ref="PDD5:PEH5"/>
    <mergeCell ref="OSK5:OTO5"/>
    <mergeCell ref="OTP5:OUT5"/>
    <mergeCell ref="OUU5:OVY5"/>
    <mergeCell ref="OVZ5:OXD5"/>
    <mergeCell ref="OXE5:OYI5"/>
    <mergeCell ref="OML5:ONP5"/>
    <mergeCell ref="ONQ5:OOU5"/>
    <mergeCell ref="OOV5:OPZ5"/>
    <mergeCell ref="OQA5:ORE5"/>
    <mergeCell ref="ORF5:OSJ5"/>
    <mergeCell ref="OGM5:OHQ5"/>
    <mergeCell ref="OHR5:OIV5"/>
    <mergeCell ref="OIW5:OKA5"/>
    <mergeCell ref="OKB5:OLF5"/>
    <mergeCell ref="OLG5:OMK5"/>
    <mergeCell ref="OAN5:OBR5"/>
    <mergeCell ref="OBS5:OCW5"/>
    <mergeCell ref="OCX5:OEB5"/>
    <mergeCell ref="OEC5:OFG5"/>
    <mergeCell ref="OFH5:OGL5"/>
    <mergeCell ref="NUO5:NVS5"/>
    <mergeCell ref="NVT5:NWX5"/>
    <mergeCell ref="NWY5:NYC5"/>
    <mergeCell ref="NYD5:NZH5"/>
    <mergeCell ref="NZI5:OAM5"/>
    <mergeCell ref="NOP5:NPT5"/>
    <mergeCell ref="NPU5:NQY5"/>
    <mergeCell ref="NQZ5:NSD5"/>
    <mergeCell ref="NSE5:NTI5"/>
    <mergeCell ref="NTJ5:NUN5"/>
    <mergeCell ref="NIQ5:NJU5"/>
    <mergeCell ref="NJV5:NKZ5"/>
    <mergeCell ref="NLA5:NME5"/>
    <mergeCell ref="NMF5:NNJ5"/>
    <mergeCell ref="NNK5:NOO5"/>
    <mergeCell ref="NCR5:NDV5"/>
    <mergeCell ref="NDW5:NFA5"/>
    <mergeCell ref="NFB5:NGF5"/>
    <mergeCell ref="NGG5:NHK5"/>
    <mergeCell ref="NHL5:NIP5"/>
    <mergeCell ref="MWS5:MXW5"/>
    <mergeCell ref="MXX5:MZB5"/>
    <mergeCell ref="MZC5:NAG5"/>
    <mergeCell ref="NAH5:NBL5"/>
    <mergeCell ref="NBM5:NCQ5"/>
    <mergeCell ref="MQT5:MRX5"/>
    <mergeCell ref="MRY5:MTC5"/>
    <mergeCell ref="MTD5:MUH5"/>
    <mergeCell ref="MUI5:MVM5"/>
    <mergeCell ref="MVN5:MWR5"/>
    <mergeCell ref="MKU5:MLY5"/>
    <mergeCell ref="MLZ5:MND5"/>
    <mergeCell ref="MNE5:MOI5"/>
    <mergeCell ref="MOJ5:MPN5"/>
    <mergeCell ref="MPO5:MQS5"/>
    <mergeCell ref="MEV5:MFZ5"/>
    <mergeCell ref="MGA5:MHE5"/>
    <mergeCell ref="MHF5:MIJ5"/>
    <mergeCell ref="MIK5:MJO5"/>
    <mergeCell ref="MJP5:MKT5"/>
    <mergeCell ref="LYW5:MAA5"/>
    <mergeCell ref="MAB5:MBF5"/>
    <mergeCell ref="MBG5:MCK5"/>
    <mergeCell ref="MCL5:MDP5"/>
    <mergeCell ref="MDQ5:MEU5"/>
    <mergeCell ref="LSX5:LUB5"/>
    <mergeCell ref="LUC5:LVG5"/>
    <mergeCell ref="LVH5:LWL5"/>
    <mergeCell ref="LWM5:LXQ5"/>
    <mergeCell ref="LXR5:LYV5"/>
    <mergeCell ref="LMY5:LOC5"/>
    <mergeCell ref="LOD5:LPH5"/>
    <mergeCell ref="LPI5:LQM5"/>
    <mergeCell ref="LQN5:LRR5"/>
    <mergeCell ref="LRS5:LSW5"/>
    <mergeCell ref="LGZ5:LID5"/>
    <mergeCell ref="LIE5:LJI5"/>
    <mergeCell ref="LJJ5:LKN5"/>
    <mergeCell ref="LKO5:LLS5"/>
    <mergeCell ref="LLT5:LMX5"/>
    <mergeCell ref="LBA5:LCE5"/>
    <mergeCell ref="LCF5:LDJ5"/>
    <mergeCell ref="LDK5:LEO5"/>
    <mergeCell ref="LEP5:LFT5"/>
    <mergeCell ref="LFU5:LGY5"/>
    <mergeCell ref="KVB5:KWF5"/>
    <mergeCell ref="KWG5:KXK5"/>
    <mergeCell ref="KXL5:KYP5"/>
    <mergeCell ref="KYQ5:KZU5"/>
    <mergeCell ref="KZV5:LAZ5"/>
    <mergeCell ref="KPC5:KQG5"/>
    <mergeCell ref="KQH5:KRL5"/>
    <mergeCell ref="KRM5:KSQ5"/>
    <mergeCell ref="KSR5:KTV5"/>
    <mergeCell ref="KTW5:KVA5"/>
    <mergeCell ref="KJD5:KKH5"/>
    <mergeCell ref="KKI5:KLM5"/>
    <mergeCell ref="KLN5:KMR5"/>
    <mergeCell ref="KMS5:KNW5"/>
    <mergeCell ref="KNX5:KPB5"/>
    <mergeCell ref="KDE5:KEI5"/>
    <mergeCell ref="KEJ5:KFN5"/>
    <mergeCell ref="KFO5:KGS5"/>
    <mergeCell ref="KGT5:KHX5"/>
    <mergeCell ref="KHY5:KJC5"/>
    <mergeCell ref="JXF5:JYJ5"/>
    <mergeCell ref="JYK5:JZO5"/>
    <mergeCell ref="JZP5:KAT5"/>
    <mergeCell ref="KAU5:KBY5"/>
    <mergeCell ref="KBZ5:KDD5"/>
    <mergeCell ref="JRG5:JSK5"/>
    <mergeCell ref="JSL5:JTP5"/>
    <mergeCell ref="JTQ5:JUU5"/>
    <mergeCell ref="JUV5:JVZ5"/>
    <mergeCell ref="JWA5:JXE5"/>
    <mergeCell ref="JLH5:JML5"/>
    <mergeCell ref="JMM5:JNQ5"/>
    <mergeCell ref="JNR5:JOV5"/>
    <mergeCell ref="JOW5:JQA5"/>
    <mergeCell ref="JQB5:JRF5"/>
    <mergeCell ref="JFI5:JGM5"/>
    <mergeCell ref="JGN5:JHR5"/>
    <mergeCell ref="JHS5:JIW5"/>
    <mergeCell ref="JIX5:JKB5"/>
    <mergeCell ref="JKC5:JLG5"/>
    <mergeCell ref="IZJ5:JAN5"/>
    <mergeCell ref="JAO5:JBS5"/>
    <mergeCell ref="JBT5:JCX5"/>
    <mergeCell ref="JCY5:JEC5"/>
    <mergeCell ref="JED5:JFH5"/>
    <mergeCell ref="ITK5:IUO5"/>
    <mergeCell ref="IUP5:IVT5"/>
    <mergeCell ref="IVU5:IWY5"/>
    <mergeCell ref="IWZ5:IYD5"/>
    <mergeCell ref="IYE5:IZI5"/>
    <mergeCell ref="INL5:IOP5"/>
    <mergeCell ref="IOQ5:IPU5"/>
    <mergeCell ref="IPV5:IQZ5"/>
    <mergeCell ref="IRA5:ISE5"/>
    <mergeCell ref="ISF5:ITJ5"/>
    <mergeCell ref="IHM5:IIQ5"/>
    <mergeCell ref="IIR5:IJV5"/>
    <mergeCell ref="IJW5:ILA5"/>
    <mergeCell ref="ILB5:IMF5"/>
    <mergeCell ref="IMG5:INK5"/>
    <mergeCell ref="IBN5:ICR5"/>
    <mergeCell ref="ICS5:IDW5"/>
    <mergeCell ref="IDX5:IFB5"/>
    <mergeCell ref="IFC5:IGG5"/>
    <mergeCell ref="IGH5:IHL5"/>
    <mergeCell ref="HVO5:HWS5"/>
    <mergeCell ref="HWT5:HXX5"/>
    <mergeCell ref="HXY5:HZC5"/>
    <mergeCell ref="HZD5:IAH5"/>
    <mergeCell ref="IAI5:IBM5"/>
    <mergeCell ref="HPP5:HQT5"/>
    <mergeCell ref="HQU5:HRY5"/>
    <mergeCell ref="HRZ5:HTD5"/>
    <mergeCell ref="HTE5:HUI5"/>
    <mergeCell ref="HUJ5:HVN5"/>
    <mergeCell ref="HJQ5:HKU5"/>
    <mergeCell ref="HKV5:HLZ5"/>
    <mergeCell ref="HMA5:HNE5"/>
    <mergeCell ref="HNF5:HOJ5"/>
    <mergeCell ref="HOK5:HPO5"/>
    <mergeCell ref="HDR5:HEV5"/>
    <mergeCell ref="HEW5:HGA5"/>
    <mergeCell ref="HGB5:HHF5"/>
    <mergeCell ref="HHG5:HIK5"/>
    <mergeCell ref="HIL5:HJP5"/>
    <mergeCell ref="GXS5:GYW5"/>
    <mergeCell ref="GYX5:HAB5"/>
    <mergeCell ref="HAC5:HBG5"/>
    <mergeCell ref="HBH5:HCL5"/>
    <mergeCell ref="HCM5:HDQ5"/>
    <mergeCell ref="GRT5:GSX5"/>
    <mergeCell ref="GSY5:GUC5"/>
    <mergeCell ref="GUD5:GVH5"/>
    <mergeCell ref="GVI5:GWM5"/>
    <mergeCell ref="GWN5:GXR5"/>
    <mergeCell ref="GLU5:GMY5"/>
    <mergeCell ref="GMZ5:GOD5"/>
    <mergeCell ref="GOE5:GPI5"/>
    <mergeCell ref="GPJ5:GQN5"/>
    <mergeCell ref="GQO5:GRS5"/>
    <mergeCell ref="GFV5:GGZ5"/>
    <mergeCell ref="GHA5:GIE5"/>
    <mergeCell ref="GIF5:GJJ5"/>
    <mergeCell ref="GJK5:GKO5"/>
    <mergeCell ref="GKP5:GLT5"/>
    <mergeCell ref="FZW5:GBA5"/>
    <mergeCell ref="GBB5:GCF5"/>
    <mergeCell ref="GCG5:GDK5"/>
    <mergeCell ref="GDL5:GEP5"/>
    <mergeCell ref="GEQ5:GFU5"/>
    <mergeCell ref="FTX5:FVB5"/>
    <mergeCell ref="FVC5:FWG5"/>
    <mergeCell ref="FWH5:FXL5"/>
    <mergeCell ref="FXM5:FYQ5"/>
    <mergeCell ref="FYR5:FZV5"/>
    <mergeCell ref="FNY5:FPC5"/>
    <mergeCell ref="FPD5:FQH5"/>
    <mergeCell ref="FQI5:FRM5"/>
    <mergeCell ref="FRN5:FSR5"/>
    <mergeCell ref="FSS5:FTW5"/>
    <mergeCell ref="FHZ5:FJD5"/>
    <mergeCell ref="FJE5:FKI5"/>
    <mergeCell ref="FKJ5:FLN5"/>
    <mergeCell ref="FLO5:FMS5"/>
    <mergeCell ref="FMT5:FNX5"/>
    <mergeCell ref="FCA5:FDE5"/>
    <mergeCell ref="FDF5:FEJ5"/>
    <mergeCell ref="FEK5:FFO5"/>
    <mergeCell ref="FFP5:FGT5"/>
    <mergeCell ref="FGU5:FHY5"/>
    <mergeCell ref="EWB5:EXF5"/>
    <mergeCell ref="EXG5:EYK5"/>
    <mergeCell ref="EYL5:EZP5"/>
    <mergeCell ref="EZQ5:FAU5"/>
    <mergeCell ref="FAV5:FBZ5"/>
    <mergeCell ref="EQC5:ERG5"/>
    <mergeCell ref="ERH5:ESL5"/>
    <mergeCell ref="ESM5:ETQ5"/>
    <mergeCell ref="ETR5:EUV5"/>
    <mergeCell ref="EUW5:EWA5"/>
    <mergeCell ref="EKD5:ELH5"/>
    <mergeCell ref="ELI5:EMM5"/>
    <mergeCell ref="EMN5:ENR5"/>
    <mergeCell ref="ENS5:EOW5"/>
    <mergeCell ref="EOX5:EQB5"/>
    <mergeCell ref="EEE5:EFI5"/>
    <mergeCell ref="EFJ5:EGN5"/>
    <mergeCell ref="EGO5:EHS5"/>
    <mergeCell ref="EHT5:EIX5"/>
    <mergeCell ref="EIY5:EKC5"/>
    <mergeCell ref="DYF5:DZJ5"/>
    <mergeCell ref="DZK5:EAO5"/>
    <mergeCell ref="EAP5:EBT5"/>
    <mergeCell ref="EBU5:ECY5"/>
    <mergeCell ref="ECZ5:EED5"/>
    <mergeCell ref="DSG5:DTK5"/>
    <mergeCell ref="DTL5:DUP5"/>
    <mergeCell ref="DUQ5:DVU5"/>
    <mergeCell ref="DVV5:DWZ5"/>
    <mergeCell ref="DXA5:DYE5"/>
    <mergeCell ref="DMH5:DNL5"/>
    <mergeCell ref="DNM5:DOQ5"/>
    <mergeCell ref="DOR5:DPV5"/>
    <mergeCell ref="DPW5:DRA5"/>
    <mergeCell ref="DRB5:DSF5"/>
    <mergeCell ref="DGI5:DHM5"/>
    <mergeCell ref="DHN5:DIR5"/>
    <mergeCell ref="DIS5:DJW5"/>
    <mergeCell ref="DJX5:DLB5"/>
    <mergeCell ref="DLC5:DMG5"/>
    <mergeCell ref="DAJ5:DBN5"/>
    <mergeCell ref="DBO5:DCS5"/>
    <mergeCell ref="DCT5:DDX5"/>
    <mergeCell ref="DDY5:DFC5"/>
    <mergeCell ref="DFD5:DGH5"/>
    <mergeCell ref="CUK5:CVO5"/>
    <mergeCell ref="CVP5:CWT5"/>
    <mergeCell ref="CWU5:CXY5"/>
    <mergeCell ref="CXZ5:CZD5"/>
    <mergeCell ref="CZE5:DAI5"/>
    <mergeCell ref="COL5:CPP5"/>
    <mergeCell ref="CPQ5:CQU5"/>
    <mergeCell ref="CQV5:CRZ5"/>
    <mergeCell ref="CSA5:CTE5"/>
    <mergeCell ref="CTF5:CUJ5"/>
    <mergeCell ref="CIM5:CJQ5"/>
    <mergeCell ref="CJR5:CKV5"/>
    <mergeCell ref="CKW5:CMA5"/>
    <mergeCell ref="CMB5:CNF5"/>
    <mergeCell ref="CNG5:COK5"/>
    <mergeCell ref="CCN5:CDR5"/>
    <mergeCell ref="CDS5:CEW5"/>
    <mergeCell ref="CEX5:CGB5"/>
    <mergeCell ref="CGC5:CHG5"/>
    <mergeCell ref="CHH5:CIL5"/>
    <mergeCell ref="BWO5:BXS5"/>
    <mergeCell ref="BXT5:BYX5"/>
    <mergeCell ref="BYY5:CAC5"/>
    <mergeCell ref="CAD5:CBH5"/>
    <mergeCell ref="CBI5:CCM5"/>
    <mergeCell ref="BQP5:BRT5"/>
    <mergeCell ref="BRU5:BSY5"/>
    <mergeCell ref="BSZ5:BUD5"/>
    <mergeCell ref="BUE5:BVI5"/>
    <mergeCell ref="BVJ5:BWN5"/>
    <mergeCell ref="BKQ5:BLU5"/>
    <mergeCell ref="BLV5:BMZ5"/>
    <mergeCell ref="BNA5:BOE5"/>
    <mergeCell ref="BOF5:BPJ5"/>
    <mergeCell ref="BPK5:BQO5"/>
    <mergeCell ref="BER5:BFV5"/>
    <mergeCell ref="BFW5:BHA5"/>
    <mergeCell ref="BHB5:BIF5"/>
    <mergeCell ref="BIG5:BJK5"/>
    <mergeCell ref="BJL5:BKP5"/>
    <mergeCell ref="AYS5:AZW5"/>
    <mergeCell ref="AZX5:BBB5"/>
    <mergeCell ref="BBC5:BCG5"/>
    <mergeCell ref="BCH5:BDL5"/>
    <mergeCell ref="BDM5:BEQ5"/>
    <mergeCell ref="AST5:ATX5"/>
    <mergeCell ref="ATY5:AVC5"/>
    <mergeCell ref="AVD5:AWH5"/>
    <mergeCell ref="AWI5:AXM5"/>
    <mergeCell ref="AXN5:AYR5"/>
    <mergeCell ref="AMU5:ANY5"/>
    <mergeCell ref="ANZ5:APD5"/>
    <mergeCell ref="APE5:AQI5"/>
    <mergeCell ref="AQJ5:ARN5"/>
    <mergeCell ref="ARO5:ASS5"/>
    <mergeCell ref="AGV5:AHZ5"/>
    <mergeCell ref="AIA5:AJE5"/>
    <mergeCell ref="AJF5:AKJ5"/>
    <mergeCell ref="AKK5:ALO5"/>
    <mergeCell ref="ALP5:AMT5"/>
    <mergeCell ref="A104:AM104"/>
    <mergeCell ref="AB106:AC107"/>
    <mergeCell ref="AFQ5:AGU5"/>
    <mergeCell ref="UX5:WB5"/>
    <mergeCell ref="WC5:XG5"/>
    <mergeCell ref="XH5:YL5"/>
    <mergeCell ref="YM5:ZQ5"/>
    <mergeCell ref="ZR5:AAV5"/>
    <mergeCell ref="QD5:RH5"/>
    <mergeCell ref="RI5:SM5"/>
    <mergeCell ref="SN5:TR5"/>
    <mergeCell ref="AF6:AG6"/>
    <mergeCell ref="AH6:AI6"/>
    <mergeCell ref="AF7:AG8"/>
    <mergeCell ref="V7:W8"/>
    <mergeCell ref="X7:Y8"/>
    <mergeCell ref="ACB5:ADF5"/>
    <mergeCell ref="ADG5:AEK5"/>
    <mergeCell ref="AEL5:AFP5"/>
    <mergeCell ref="H6:I6"/>
    <mergeCell ref="J6:K6"/>
    <mergeCell ref="P6:Q6"/>
    <mergeCell ref="AD6:AE6"/>
    <mergeCell ref="T6:U6"/>
    <mergeCell ref="V6:W6"/>
    <mergeCell ref="X6:Y6"/>
    <mergeCell ref="OY5:QC5"/>
    <mergeCell ref="AY5:BU5"/>
    <mergeCell ref="BV5:CZ5"/>
    <mergeCell ref="AJ6:AK6"/>
    <mergeCell ref="AL6:AM6"/>
    <mergeCell ref="L6:M6"/>
    <mergeCell ref="N6:O6"/>
    <mergeCell ref="R6:S6"/>
    <mergeCell ref="TS5:UW5"/>
    <mergeCell ref="IZ5:KD5"/>
    <mergeCell ref="KE5:LI5"/>
    <mergeCell ref="LJ5:MN5"/>
    <mergeCell ref="MO5:NS5"/>
    <mergeCell ref="Z105:AA105"/>
    <mergeCell ref="AAW5:ACA5"/>
    <mergeCell ref="AH7:AI8"/>
    <mergeCell ref="EF5:FJ5"/>
    <mergeCell ref="FK5:GO5"/>
    <mergeCell ref="GP5:HT5"/>
    <mergeCell ref="HU5:IY5"/>
    <mergeCell ref="AJ7:AK8"/>
    <mergeCell ref="AL7:AM8"/>
    <mergeCell ref="AL105:AM105"/>
    <mergeCell ref="AD7:AE8"/>
    <mergeCell ref="NT5:OX5"/>
    <mergeCell ref="DA5:EE5"/>
    <mergeCell ref="AO8:AP8"/>
    <mergeCell ref="AQ8:AR8"/>
    <mergeCell ref="AS8:AT8"/>
    <mergeCell ref="AU8:AV8"/>
    <mergeCell ref="AW8:AX8"/>
    <mergeCell ref="H7:I8"/>
    <mergeCell ref="J7:K8"/>
    <mergeCell ref="L7:M8"/>
    <mergeCell ref="T7:U8"/>
    <mergeCell ref="N106:O107"/>
    <mergeCell ref="H106:I107"/>
    <mergeCell ref="J106:K107"/>
    <mergeCell ref="L106:M107"/>
    <mergeCell ref="H105:I105"/>
    <mergeCell ref="J105:K105"/>
    <mergeCell ref="N7:O8"/>
    <mergeCell ref="L105:M105"/>
    <mergeCell ref="N105:O105"/>
    <mergeCell ref="P105:Q105"/>
    <mergeCell ref="R105:S105"/>
    <mergeCell ref="V106:W107"/>
    <mergeCell ref="X106:Y107"/>
    <mergeCell ref="AF105:AG105"/>
    <mergeCell ref="AH105:AI105"/>
    <mergeCell ref="AF106:AG107"/>
    <mergeCell ref="P106:Q107"/>
    <mergeCell ref="AH106:AI107"/>
    <mergeCell ref="R106:S107"/>
    <mergeCell ref="AB105:AC105"/>
    <mergeCell ref="AO107:AP107"/>
    <mergeCell ref="AQ107:AR107"/>
    <mergeCell ref="AS107:AT107"/>
    <mergeCell ref="AU107:AV107"/>
    <mergeCell ref="B102:D102"/>
    <mergeCell ref="A1:AN1"/>
    <mergeCell ref="A3:AN3"/>
    <mergeCell ref="A5:AN5"/>
    <mergeCell ref="Z106:AA107"/>
    <mergeCell ref="T105:U105"/>
    <mergeCell ref="V105:W105"/>
    <mergeCell ref="X105:Y105"/>
    <mergeCell ref="AJ105:AK105"/>
    <mergeCell ref="AD105:AE105"/>
    <mergeCell ref="AJ106:AK107"/>
    <mergeCell ref="AL106:AM107"/>
    <mergeCell ref="P7:Q8"/>
    <mergeCell ref="R7:S8"/>
    <mergeCell ref="AB6:AC6"/>
    <mergeCell ref="AB7:AC8"/>
    <mergeCell ref="Z6:AA6"/>
    <mergeCell ref="Z7:AA8"/>
    <mergeCell ref="AD106:AE107"/>
    <mergeCell ref="T106:U107"/>
  </mergeCells>
  <hyperlinks>
    <hyperlink ref="B16" r:id="rId2" display="javascript:VerTarjeta (112619925,190593,5,1182,1126,494,126199261, %22TarJug190593%22)"/>
    <hyperlink ref="B29" r:id="rId3" display="javascript:VerTarjeta (112619925,201207,11,1182,1126,494,126199261, %22TarJug201207%22)"/>
    <hyperlink ref="B21" r:id="rId4" display="javascript:VerTarjeta (112619925,191716,14,1182,1126,494,126199261, %22TarJug191716%22)"/>
    <hyperlink ref="B22" r:id="rId5" display="javascript:VerTarjeta (112619925,198078,9,1182,1126,494,126199261, %22TarJug198078%22)"/>
    <hyperlink ref="B37" r:id="rId6" display="javascript:VerTarjeta (112619925,201057,17,1182,1126,494,126199261, %22TarJug201057%22)"/>
    <hyperlink ref="B26" r:id="rId7" display="javascript:VerTarjeta (112619925,197377,10,1182,1126,494,126199261, %22TarJug197377%22)"/>
    <hyperlink ref="B17" r:id="rId8" display="javascript:VerTarjeta (112619925,193421,8,1182,1126,494,126199261, %22TarJug193421%22)"/>
    <hyperlink ref="B18" r:id="rId9" display="javascript:VerTarjeta (112619925,197608,14,1182,1126,494,126199261, %22TarJug197608%22)"/>
    <hyperlink ref="B38" r:id="rId10" display="javascript:VerTarjeta (112619925,201856,18,1182,1126,494,126199261, %22TarJug201856%22)"/>
    <hyperlink ref="B35" r:id="rId11" display="javascript:VerTarjeta (112619925,198183,19,1182,1126,494,126199261, %22TarJug198183%22)"/>
    <hyperlink ref="B33" r:id="rId12" display="javascript:VerTarjeta (112619925,199448,22,1182,1126,494,126199261, %22TarJug199448%22)"/>
    <hyperlink ref="B142" r:id="rId13" display="javascript:VerTarjeta (112619925,201856,18,1182,1126,494,126199261, %22TarJug201856%22)"/>
    <hyperlink ref="B141" r:id="rId14" display="javascript:VerTarjeta (112619925,198183,19,1182,1126,494,126199261, %22TarJug198183%22)"/>
    <hyperlink ref="B143" r:id="rId15" display="javascript:VerTarjeta (112619925,199448,22,1182,1126,494,126199261, %22TarJug199448%22)"/>
    <hyperlink ref="B115" r:id="rId16" display="javascript:VerTarjeta (112619925,190593,8,1160,1126,494,126199261, %22TarJug190593%22)"/>
    <hyperlink ref="B118" r:id="rId17" display="javascript:VerTarjeta (112619925,201207,5,1160,1126,494,126199261, %22TarJug201207%22)"/>
    <hyperlink ref="B122" r:id="rId18" display="javascript:VerTarjeta (112619925,191716,17,1160,1126,494,126199261, %22TarJug191716%22)"/>
    <hyperlink ref="B111" r:id="rId19" display="javascript:VerTarjeta (112619925,198078,4,1160,1126,494,126199261, %22TarJug198078%22)"/>
    <hyperlink ref="B124" r:id="rId20" display="javascript:VerTarjeta (112619925,201057,3,1160,1126,494,126199261, %22TarJug201057%22)"/>
    <hyperlink ref="B109" r:id="rId21" display="javascript:VerTarjeta (112619925,197377,1,1160,1126,494,126199261, %22TarJug197377%22)"/>
    <hyperlink ref="B110" r:id="rId22" display="javascript:VerTarjeta (112619925,197608,18,1160,1126,494,126199261, %22TarJug197608%22)"/>
    <hyperlink ref="B129" r:id="rId23" display="javascript:VerTarjeta (112619925,193421,12,1160,1126,494,126199261, %22TarJug193421%22)"/>
  </hyperlinks>
  <pageMargins left="0" right="0" top="0.74803149606299213" bottom="1.7716535433070868" header="0.31496062992125984" footer="0.31496062992125984"/>
  <pageSetup paperSize="9" scale="45" orientation="portrait" r:id="rId24"/>
  <ignoredErrors>
    <ignoredError sqref="F28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X84"/>
  <sheetViews>
    <sheetView zoomScale="75" zoomScaleNormal="75" workbookViewId="0">
      <selection activeCell="B10" sqref="B10:B16"/>
    </sheetView>
  </sheetViews>
  <sheetFormatPr baseColWidth="10" defaultColWidth="11.453125" defaultRowHeight="14.5" x14ac:dyDescent="0.35"/>
  <cols>
    <col min="1" max="1" width="7.36328125" style="24" customWidth="1"/>
    <col min="2" max="2" width="26.81640625" style="24" bestFit="1" customWidth="1"/>
    <col min="3" max="3" width="7.36328125" style="25" customWidth="1"/>
    <col min="4" max="4" width="31" style="24" customWidth="1"/>
    <col min="5" max="5" width="8.36328125" style="24" customWidth="1"/>
    <col min="6" max="6" width="11.36328125" style="24" customWidth="1"/>
    <col min="7" max="7" width="13.1796875" style="24" customWidth="1"/>
    <col min="8" max="15" width="8.6328125" style="25" customWidth="1"/>
    <col min="16" max="17" width="8.6328125" style="24" customWidth="1"/>
    <col min="18" max="34" width="8.6328125" style="24" hidden="1" customWidth="1"/>
    <col min="35" max="35" width="8.453125" style="24" hidden="1" customWidth="1"/>
    <col min="36" max="39" width="8.6328125" style="24" hidden="1" customWidth="1"/>
    <col min="40" max="40" width="7.36328125" style="24" customWidth="1"/>
    <col min="41" max="41" width="5" style="16" hidden="1" customWidth="1"/>
    <col min="42" max="42" width="5.453125" style="16" hidden="1" customWidth="1"/>
    <col min="43" max="43" width="6.1796875" style="16" hidden="1" customWidth="1"/>
    <col min="44" max="44" width="6" style="16" hidden="1" customWidth="1"/>
    <col min="45" max="45" width="5.36328125" style="16" hidden="1" customWidth="1"/>
    <col min="46" max="46" width="6" style="16" hidden="1" customWidth="1"/>
    <col min="47" max="47" width="4.6328125" style="16" hidden="1" customWidth="1"/>
    <col min="48" max="48" width="6.6328125" style="16" hidden="1" customWidth="1"/>
    <col min="49" max="49" width="5.1796875" style="16" hidden="1" customWidth="1"/>
    <col min="50" max="50" width="6" style="16" hidden="1" customWidth="1"/>
    <col min="51" max="51" width="2.453125" style="16" customWidth="1"/>
    <col min="52" max="16384" width="11.453125" style="16"/>
  </cols>
  <sheetData>
    <row r="1" spans="1:50" ht="55" customHeight="1" x14ac:dyDescent="0.35">
      <c r="A1" s="725" t="s">
        <v>0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  <c r="R1" s="725"/>
      <c r="S1" s="725"/>
      <c r="T1" s="725"/>
      <c r="U1" s="725"/>
      <c r="V1" s="725"/>
      <c r="W1" s="725"/>
      <c r="X1" s="725"/>
      <c r="Y1" s="725"/>
      <c r="Z1" s="725"/>
      <c r="AA1" s="725"/>
      <c r="AB1" s="725"/>
      <c r="AC1" s="725"/>
      <c r="AD1" s="725"/>
      <c r="AE1" s="725"/>
      <c r="AF1" s="725"/>
      <c r="AG1" s="725"/>
      <c r="AH1" s="725"/>
      <c r="AI1" s="725"/>
      <c r="AJ1" s="725"/>
      <c r="AK1" s="725"/>
      <c r="AL1" s="725"/>
      <c r="AM1" s="725"/>
      <c r="AN1" s="106"/>
    </row>
    <row r="2" spans="1:50" ht="16.5" customHeight="1" x14ac:dyDescent="0.35">
      <c r="A2" s="17"/>
      <c r="B2" s="17"/>
      <c r="C2" s="18"/>
      <c r="D2" s="17"/>
      <c r="E2" s="17"/>
      <c r="F2" s="17"/>
      <c r="G2" s="17"/>
      <c r="H2" s="18"/>
      <c r="I2" s="18"/>
      <c r="J2" s="18"/>
      <c r="K2" s="18"/>
      <c r="L2" s="18"/>
      <c r="M2" s="18"/>
      <c r="N2" s="18"/>
      <c r="O2" s="18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1:50" ht="33" customHeight="1" x14ac:dyDescent="0.35">
      <c r="A3" s="760" t="s">
        <v>576</v>
      </c>
      <c r="B3" s="761"/>
      <c r="C3" s="761"/>
      <c r="D3" s="761"/>
      <c r="E3" s="761"/>
      <c r="F3" s="761"/>
      <c r="G3" s="761"/>
      <c r="H3" s="761"/>
      <c r="I3" s="761"/>
      <c r="J3" s="761"/>
      <c r="K3" s="761"/>
      <c r="L3" s="761"/>
      <c r="M3" s="761"/>
      <c r="N3" s="761"/>
      <c r="O3" s="761"/>
      <c r="P3" s="761"/>
      <c r="Q3" s="761"/>
      <c r="R3" s="761"/>
      <c r="S3" s="761"/>
      <c r="T3" s="761"/>
      <c r="U3" s="761"/>
      <c r="V3" s="761"/>
      <c r="W3" s="761"/>
      <c r="X3" s="761"/>
      <c r="Y3" s="761"/>
      <c r="Z3" s="761"/>
      <c r="AA3" s="761"/>
      <c r="AB3" s="761"/>
      <c r="AC3" s="761"/>
      <c r="AD3" s="761"/>
      <c r="AE3" s="761"/>
      <c r="AF3" s="761"/>
      <c r="AG3" s="761"/>
      <c r="AH3" s="761"/>
      <c r="AI3" s="761"/>
      <c r="AJ3" s="761"/>
      <c r="AK3" s="761"/>
      <c r="AL3" s="761"/>
      <c r="AM3" s="761"/>
      <c r="AN3" s="761"/>
    </row>
    <row r="4" spans="1:50" ht="16.5" x14ac:dyDescent="0.35">
      <c r="A4" s="17"/>
      <c r="B4" s="17"/>
      <c r="C4" s="18"/>
      <c r="D4" s="17"/>
      <c r="E4" s="17"/>
      <c r="F4" s="17"/>
      <c r="G4" s="17"/>
      <c r="H4" s="18"/>
      <c r="I4" s="18"/>
      <c r="J4" s="18"/>
      <c r="K4" s="18"/>
      <c r="L4" s="18"/>
      <c r="M4" s="18"/>
      <c r="N4" s="18"/>
      <c r="O4" s="18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1:50" s="19" customFormat="1" ht="68" customHeight="1" thickBot="1" x14ac:dyDescent="0.4">
      <c r="A5" s="726" t="s">
        <v>1</v>
      </c>
      <c r="B5" s="726"/>
      <c r="C5" s="726"/>
      <c r="D5" s="726"/>
      <c r="E5" s="726"/>
      <c r="F5" s="726"/>
      <c r="G5" s="726"/>
      <c r="H5" s="726"/>
      <c r="I5" s="726"/>
      <c r="J5" s="726"/>
      <c r="K5" s="726"/>
      <c r="L5" s="726"/>
      <c r="M5" s="726"/>
      <c r="N5" s="726"/>
      <c r="O5" s="726"/>
      <c r="P5" s="726"/>
      <c r="Q5" s="726"/>
      <c r="R5" s="726"/>
      <c r="S5" s="726"/>
      <c r="T5" s="726"/>
      <c r="U5" s="726"/>
      <c r="V5" s="726"/>
      <c r="W5" s="726"/>
      <c r="X5" s="726"/>
      <c r="Y5" s="726"/>
      <c r="Z5" s="726"/>
      <c r="AA5" s="726"/>
      <c r="AB5" s="726"/>
      <c r="AC5" s="726"/>
      <c r="AD5" s="726"/>
      <c r="AE5" s="726"/>
      <c r="AF5" s="726"/>
      <c r="AG5" s="726"/>
      <c r="AH5" s="726"/>
      <c r="AI5" s="726"/>
      <c r="AJ5" s="726"/>
      <c r="AK5" s="726"/>
      <c r="AL5" s="726"/>
      <c r="AM5" s="726"/>
      <c r="AN5" s="726"/>
    </row>
    <row r="6" spans="1:50" ht="30" customHeight="1" thickBot="1" x14ac:dyDescent="0.4">
      <c r="A6" s="17"/>
      <c r="B6" s="17"/>
      <c r="C6" s="18"/>
      <c r="D6" s="17"/>
      <c r="E6" s="17"/>
      <c r="F6" s="17"/>
      <c r="G6" s="17"/>
      <c r="H6" s="727" t="s">
        <v>549</v>
      </c>
      <c r="I6" s="728"/>
      <c r="J6" s="727">
        <v>46089</v>
      </c>
      <c r="K6" s="728"/>
      <c r="L6" s="727" t="s">
        <v>610</v>
      </c>
      <c r="M6" s="728"/>
      <c r="N6" s="727">
        <v>46124</v>
      </c>
      <c r="O6" s="728"/>
      <c r="P6" s="727">
        <v>46138</v>
      </c>
      <c r="Q6" s="728"/>
      <c r="R6" s="727"/>
      <c r="S6" s="728"/>
      <c r="T6" s="727"/>
      <c r="U6" s="728"/>
      <c r="V6" s="727"/>
      <c r="W6" s="728"/>
      <c r="X6" s="727"/>
      <c r="Y6" s="728"/>
      <c r="Z6" s="727"/>
      <c r="AA6" s="728"/>
      <c r="AB6" s="727"/>
      <c r="AC6" s="728"/>
      <c r="AD6" s="727"/>
      <c r="AE6" s="728"/>
      <c r="AF6" s="729"/>
      <c r="AG6" s="730"/>
      <c r="AH6" s="727"/>
      <c r="AI6" s="728"/>
      <c r="AJ6" s="727"/>
      <c r="AK6" s="728"/>
      <c r="AL6" s="729"/>
      <c r="AM6" s="730"/>
      <c r="AN6" s="17"/>
    </row>
    <row r="7" spans="1:50" ht="16.5" customHeight="1" thickBot="1" x14ac:dyDescent="0.4">
      <c r="B7" s="764" t="s">
        <v>577</v>
      </c>
      <c r="C7" s="765"/>
      <c r="D7" s="765"/>
      <c r="E7" s="765"/>
      <c r="F7" s="765"/>
      <c r="G7" s="766"/>
      <c r="H7" s="731" t="s">
        <v>547</v>
      </c>
      <c r="I7" s="732"/>
      <c r="J7" s="731" t="s">
        <v>591</v>
      </c>
      <c r="K7" s="732"/>
      <c r="L7" s="731" t="s">
        <v>611</v>
      </c>
      <c r="M7" s="732"/>
      <c r="N7" s="731" t="s">
        <v>620</v>
      </c>
      <c r="O7" s="732"/>
      <c r="P7" s="731" t="s">
        <v>733</v>
      </c>
      <c r="Q7" s="732"/>
      <c r="R7" s="731"/>
      <c r="S7" s="732"/>
      <c r="T7" s="731"/>
      <c r="U7" s="732"/>
      <c r="V7" s="731"/>
      <c r="W7" s="732"/>
      <c r="X7" s="731"/>
      <c r="Y7" s="732"/>
      <c r="Z7" s="731"/>
      <c r="AA7" s="732"/>
      <c r="AB7" s="731"/>
      <c r="AC7" s="732"/>
      <c r="AD7" s="731"/>
      <c r="AE7" s="732"/>
      <c r="AF7" s="731"/>
      <c r="AG7" s="732"/>
      <c r="AH7" s="731"/>
      <c r="AI7" s="740"/>
      <c r="AJ7" s="731"/>
      <c r="AK7" s="732"/>
      <c r="AL7" s="731"/>
      <c r="AM7" s="732"/>
      <c r="AN7" s="214"/>
    </row>
    <row r="8" spans="1:50" ht="45" customHeight="1" thickBot="1" x14ac:dyDescent="0.4">
      <c r="B8" s="767"/>
      <c r="C8" s="768"/>
      <c r="D8" s="768"/>
      <c r="E8" s="768"/>
      <c r="F8" s="768"/>
      <c r="G8" s="769"/>
      <c r="H8" s="733"/>
      <c r="I8" s="734"/>
      <c r="J8" s="736"/>
      <c r="K8" s="737"/>
      <c r="L8" s="733"/>
      <c r="M8" s="734"/>
      <c r="N8" s="733"/>
      <c r="O8" s="734"/>
      <c r="P8" s="733"/>
      <c r="Q8" s="734"/>
      <c r="R8" s="733"/>
      <c r="S8" s="734"/>
      <c r="T8" s="733"/>
      <c r="U8" s="734"/>
      <c r="V8" s="733"/>
      <c r="W8" s="734"/>
      <c r="X8" s="733"/>
      <c r="Y8" s="734"/>
      <c r="Z8" s="733"/>
      <c r="AA8" s="734"/>
      <c r="AB8" s="733"/>
      <c r="AC8" s="734"/>
      <c r="AD8" s="736"/>
      <c r="AE8" s="737"/>
      <c r="AF8" s="736"/>
      <c r="AG8" s="737"/>
      <c r="AH8" s="733"/>
      <c r="AI8" s="741"/>
      <c r="AJ8" s="733"/>
      <c r="AK8" s="734"/>
      <c r="AL8" s="733"/>
      <c r="AM8" s="734"/>
      <c r="AN8" s="402"/>
      <c r="AO8" s="719" t="s">
        <v>559</v>
      </c>
      <c r="AP8" s="720"/>
      <c r="AQ8" s="721" t="s">
        <v>560</v>
      </c>
      <c r="AR8" s="720"/>
      <c r="AS8" s="721" t="s">
        <v>562</v>
      </c>
      <c r="AT8" s="720"/>
      <c r="AU8" s="721" t="s">
        <v>561</v>
      </c>
      <c r="AV8" s="720"/>
      <c r="AW8" s="721" t="s">
        <v>609</v>
      </c>
      <c r="AX8" s="720"/>
    </row>
    <row r="9" spans="1:50" ht="36" customHeight="1" thickBot="1" x14ac:dyDescent="0.4">
      <c r="A9" s="143" t="s">
        <v>176</v>
      </c>
      <c r="B9" s="143" t="s">
        <v>2</v>
      </c>
      <c r="C9" s="143" t="s">
        <v>115</v>
      </c>
      <c r="D9" s="143" t="s">
        <v>3</v>
      </c>
      <c r="E9" s="143" t="s">
        <v>4</v>
      </c>
      <c r="F9" s="515" t="s">
        <v>580</v>
      </c>
      <c r="G9" s="552" t="s">
        <v>613</v>
      </c>
      <c r="H9" s="86" t="s">
        <v>5</v>
      </c>
      <c r="I9" s="181" t="s">
        <v>6</v>
      </c>
      <c r="J9" s="86" t="s">
        <v>5</v>
      </c>
      <c r="K9" s="181" t="s">
        <v>6</v>
      </c>
      <c r="L9" s="86" t="s">
        <v>5</v>
      </c>
      <c r="M9" s="181" t="s">
        <v>6</v>
      </c>
      <c r="N9" s="86" t="s">
        <v>5</v>
      </c>
      <c r="O9" s="181" t="s">
        <v>6</v>
      </c>
      <c r="P9" s="86" t="s">
        <v>5</v>
      </c>
      <c r="Q9" s="181" t="s">
        <v>6</v>
      </c>
      <c r="R9" s="86" t="s">
        <v>5</v>
      </c>
      <c r="S9" s="181" t="s">
        <v>6</v>
      </c>
      <c r="T9" s="86" t="s">
        <v>5</v>
      </c>
      <c r="U9" s="181" t="s">
        <v>6</v>
      </c>
      <c r="V9" s="86" t="s">
        <v>5</v>
      </c>
      <c r="W9" s="181" t="s">
        <v>6</v>
      </c>
      <c r="X9" s="86" t="s">
        <v>5</v>
      </c>
      <c r="Y9" s="181" t="s">
        <v>6</v>
      </c>
      <c r="Z9" s="86" t="s">
        <v>5</v>
      </c>
      <c r="AA9" s="181" t="s">
        <v>6</v>
      </c>
      <c r="AB9" s="86" t="s">
        <v>5</v>
      </c>
      <c r="AC9" s="181" t="s">
        <v>6</v>
      </c>
      <c r="AD9" s="86" t="s">
        <v>5</v>
      </c>
      <c r="AE9" s="181" t="s">
        <v>6</v>
      </c>
      <c r="AF9" s="86" t="s">
        <v>5</v>
      </c>
      <c r="AG9" s="181" t="s">
        <v>6</v>
      </c>
      <c r="AH9" s="86" t="s">
        <v>5</v>
      </c>
      <c r="AI9" s="181" t="s">
        <v>6</v>
      </c>
      <c r="AJ9" s="86" t="s">
        <v>5</v>
      </c>
      <c r="AK9" s="181" t="s">
        <v>6</v>
      </c>
      <c r="AL9" s="86" t="s">
        <v>5</v>
      </c>
      <c r="AM9" s="181" t="s">
        <v>6</v>
      </c>
      <c r="AN9" s="143" t="s">
        <v>176</v>
      </c>
      <c r="AO9" s="324" t="s">
        <v>218</v>
      </c>
      <c r="AP9" s="325" t="s">
        <v>218</v>
      </c>
      <c r="AQ9" s="327">
        <v>-0.4</v>
      </c>
      <c r="AR9" s="328" t="s">
        <v>189</v>
      </c>
      <c r="AS9" s="326">
        <v>0.3</v>
      </c>
      <c r="AT9" s="329">
        <v>0.3</v>
      </c>
      <c r="AU9" s="327">
        <v>0.6</v>
      </c>
      <c r="AV9" s="328" t="s">
        <v>189</v>
      </c>
      <c r="AW9" s="327">
        <v>0.6</v>
      </c>
      <c r="AX9" s="328" t="s">
        <v>189</v>
      </c>
    </row>
    <row r="10" spans="1:50" s="50" customFormat="1" ht="20.25" customHeight="1" x14ac:dyDescent="0.35">
      <c r="A10" s="49">
        <v>1</v>
      </c>
      <c r="B10" s="819" t="s">
        <v>317</v>
      </c>
      <c r="C10" s="52">
        <v>2009</v>
      </c>
      <c r="D10" s="197" t="s">
        <v>33</v>
      </c>
      <c r="E10" s="519">
        <f t="shared" ref="E10:E40" si="0">I10+K10+M10+O10+Q10+S10+U10+W10+Y10+AA10+AC10+AE10+AG10+AI10+AK10+AM10</f>
        <v>295</v>
      </c>
      <c r="F10" s="600">
        <f t="shared" ref="F10:F21" si="1">(H10+J10+L10+N10+P10+R10+T10+V10+X10+Z10+AB10+AD10+AF10+AH10+AJ10+AL10)/G10</f>
        <v>69.75</v>
      </c>
      <c r="G10" s="604">
        <f>COUNT(H10,J10,L10,N10,P10,R10,T10,V10,X10,Z10,AB10,AD10,AF10,AH10,AJ10,AL10)+1+2</f>
        <v>8</v>
      </c>
      <c r="H10" s="520">
        <v>136</v>
      </c>
      <c r="I10" s="436">
        <v>80</v>
      </c>
      <c r="J10" s="433">
        <v>73</v>
      </c>
      <c r="K10" s="436">
        <v>35</v>
      </c>
      <c r="L10" s="433">
        <v>208</v>
      </c>
      <c r="M10" s="436">
        <v>100</v>
      </c>
      <c r="N10" s="433">
        <v>64</v>
      </c>
      <c r="O10" s="436">
        <v>50</v>
      </c>
      <c r="P10" s="433">
        <v>77</v>
      </c>
      <c r="Q10" s="436">
        <v>30</v>
      </c>
      <c r="R10" s="433"/>
      <c r="S10" s="192"/>
      <c r="T10" s="433"/>
      <c r="U10" s="192"/>
      <c r="V10" s="433"/>
      <c r="W10" s="192"/>
      <c r="X10" s="433"/>
      <c r="Y10" s="192"/>
      <c r="Z10" s="433"/>
      <c r="AA10" s="192"/>
      <c r="AB10" s="433"/>
      <c r="AC10" s="192"/>
      <c r="AD10" s="433"/>
      <c r="AE10" s="192"/>
      <c r="AF10" s="433"/>
      <c r="AG10" s="192"/>
      <c r="AH10" s="433"/>
      <c r="AI10" s="192"/>
      <c r="AJ10" s="433"/>
      <c r="AK10" s="192"/>
      <c r="AL10" s="433"/>
      <c r="AM10" s="192"/>
      <c r="AN10" s="49">
        <v>1</v>
      </c>
      <c r="AO10" s="339">
        <v>1</v>
      </c>
      <c r="AP10" s="436">
        <v>50</v>
      </c>
      <c r="AQ10" s="382">
        <f>AP10*AQ9</f>
        <v>-20</v>
      </c>
      <c r="AR10" s="436">
        <v>30</v>
      </c>
      <c r="AS10" s="204">
        <f>AP10*AS9</f>
        <v>15</v>
      </c>
      <c r="AT10" s="436">
        <v>65</v>
      </c>
      <c r="AU10" s="153">
        <f>AP10*AU9</f>
        <v>30</v>
      </c>
      <c r="AV10" s="436">
        <v>80</v>
      </c>
      <c r="AW10" s="153">
        <f>AR10*AW9</f>
        <v>18</v>
      </c>
      <c r="AX10" s="436">
        <v>100</v>
      </c>
    </row>
    <row r="11" spans="1:50" s="50" customFormat="1" ht="20.25" customHeight="1" x14ac:dyDescent="0.35">
      <c r="A11" s="49">
        <f>A10+1</f>
        <v>2</v>
      </c>
      <c r="B11" s="820" t="s">
        <v>158</v>
      </c>
      <c r="C11" s="52">
        <v>2008</v>
      </c>
      <c r="D11" s="23" t="s">
        <v>214</v>
      </c>
      <c r="E11" s="519">
        <f t="shared" si="0"/>
        <v>149</v>
      </c>
      <c r="F11" s="601">
        <f t="shared" si="1"/>
        <v>71.400000000000006</v>
      </c>
      <c r="G11" s="605">
        <f>COUNT(H11,J11,L11,N11,P11,R11,T11,V11,X11,Z11,AB11,AD11,AF11,AH11,AJ11,AL11)+1</f>
        <v>5</v>
      </c>
      <c r="H11" s="129">
        <v>143</v>
      </c>
      <c r="I11" s="436">
        <v>24</v>
      </c>
      <c r="J11" s="126">
        <v>70</v>
      </c>
      <c r="K11" s="436">
        <v>50</v>
      </c>
      <c r="L11" s="126"/>
      <c r="M11" s="109"/>
      <c r="N11" s="126">
        <v>70</v>
      </c>
      <c r="O11" s="436">
        <v>25</v>
      </c>
      <c r="P11" s="126">
        <v>74</v>
      </c>
      <c r="Q11" s="436">
        <v>50</v>
      </c>
      <c r="R11" s="126"/>
      <c r="S11" s="109"/>
      <c r="T11" s="126"/>
      <c r="U11" s="109"/>
      <c r="V11" s="126"/>
      <c r="W11" s="109"/>
      <c r="X11" s="126"/>
      <c r="Y11" s="109"/>
      <c r="Z11" s="126"/>
      <c r="AA11" s="109"/>
      <c r="AB11" s="126"/>
      <c r="AC11" s="109"/>
      <c r="AD11" s="126"/>
      <c r="AE11" s="109"/>
      <c r="AF11" s="126"/>
      <c r="AG11" s="109"/>
      <c r="AH11" s="126"/>
      <c r="AI11" s="109"/>
      <c r="AJ11" s="126"/>
      <c r="AK11" s="109"/>
      <c r="AL11" s="126"/>
      <c r="AM11" s="109"/>
      <c r="AN11" s="49">
        <f>AN10+1</f>
        <v>2</v>
      </c>
      <c r="AO11" s="229">
        <v>2</v>
      </c>
      <c r="AP11" s="436">
        <v>35</v>
      </c>
      <c r="AQ11" s="383">
        <f>AP11*AQ9</f>
        <v>-14</v>
      </c>
      <c r="AR11" s="436">
        <v>21</v>
      </c>
      <c r="AS11" s="204">
        <f>AP11*AS9</f>
        <v>10.5</v>
      </c>
      <c r="AT11" s="436">
        <v>45.5</v>
      </c>
      <c r="AU11" s="153">
        <f>AP11*AU9</f>
        <v>21</v>
      </c>
      <c r="AV11" s="436">
        <v>56</v>
      </c>
      <c r="AW11" s="153">
        <f>AR11*AW9</f>
        <v>12.6</v>
      </c>
      <c r="AX11" s="436">
        <v>70</v>
      </c>
    </row>
    <row r="12" spans="1:50" s="50" customFormat="1" ht="20.25" customHeight="1" x14ac:dyDescent="0.35">
      <c r="A12" s="49">
        <f t="shared" ref="A12:A38" si="2">A11+1</f>
        <v>3</v>
      </c>
      <c r="B12" s="821" t="s">
        <v>88</v>
      </c>
      <c r="C12" s="52">
        <v>2008</v>
      </c>
      <c r="D12" s="23" t="s">
        <v>90</v>
      </c>
      <c r="E12" s="519">
        <f t="shared" si="0"/>
        <v>148</v>
      </c>
      <c r="F12" s="601">
        <f t="shared" si="1"/>
        <v>73.375</v>
      </c>
      <c r="G12" s="605">
        <f>COUNT(H12,J12,L12,N12,P12,R12,T12,V12,X12,Z12,AB12,AD12,AF12,AH12,AJ12,AL12)+1+2</f>
        <v>8</v>
      </c>
      <c r="H12" s="129">
        <v>140</v>
      </c>
      <c r="I12" s="436">
        <v>48</v>
      </c>
      <c r="J12" s="126">
        <v>77</v>
      </c>
      <c r="K12" s="436">
        <v>15</v>
      </c>
      <c r="L12" s="126">
        <v>216</v>
      </c>
      <c r="M12" s="436">
        <v>50</v>
      </c>
      <c r="N12" s="126">
        <v>71</v>
      </c>
      <c r="O12" s="436">
        <v>20</v>
      </c>
      <c r="P12" s="126">
        <v>83</v>
      </c>
      <c r="Q12" s="436">
        <v>15</v>
      </c>
      <c r="R12" s="126"/>
      <c r="S12" s="109"/>
      <c r="T12" s="126"/>
      <c r="U12" s="109"/>
      <c r="V12" s="126"/>
      <c r="W12" s="109"/>
      <c r="X12" s="126"/>
      <c r="Y12" s="109"/>
      <c r="Z12" s="126"/>
      <c r="AA12" s="109"/>
      <c r="AB12" s="126"/>
      <c r="AC12" s="109"/>
      <c r="AD12" s="126"/>
      <c r="AE12" s="109"/>
      <c r="AF12" s="126"/>
      <c r="AG12" s="109"/>
      <c r="AH12" s="126"/>
      <c r="AI12" s="109"/>
      <c r="AJ12" s="126"/>
      <c r="AK12" s="109"/>
      <c r="AL12" s="126"/>
      <c r="AM12" s="109"/>
      <c r="AN12" s="49">
        <f t="shared" ref="AN12:AN38" si="3">AN11+1</f>
        <v>3</v>
      </c>
      <c r="AO12" s="339">
        <v>3</v>
      </c>
      <c r="AP12" s="436">
        <v>25</v>
      </c>
      <c r="AQ12" s="383">
        <f>AP12*AQ9</f>
        <v>-10</v>
      </c>
      <c r="AR12" s="436">
        <v>15</v>
      </c>
      <c r="AS12" s="204">
        <f>AP12*AS9</f>
        <v>7.5</v>
      </c>
      <c r="AT12" s="436">
        <v>32.5</v>
      </c>
      <c r="AU12" s="153">
        <f>AP12*AU9</f>
        <v>15</v>
      </c>
      <c r="AV12" s="436">
        <v>40</v>
      </c>
      <c r="AW12" s="153">
        <f>AR12*AW9</f>
        <v>9</v>
      </c>
      <c r="AX12" s="436">
        <v>50</v>
      </c>
    </row>
    <row r="13" spans="1:50" s="50" customFormat="1" ht="20.25" customHeight="1" x14ac:dyDescent="0.35">
      <c r="A13" s="49">
        <f t="shared" si="2"/>
        <v>4</v>
      </c>
      <c r="B13" s="822" t="s">
        <v>354</v>
      </c>
      <c r="C13" s="52">
        <v>2008</v>
      </c>
      <c r="D13" s="23" t="s">
        <v>353</v>
      </c>
      <c r="E13" s="519">
        <f t="shared" si="0"/>
        <v>130.30000000000001</v>
      </c>
      <c r="F13" s="601">
        <f t="shared" si="1"/>
        <v>74.5</v>
      </c>
      <c r="G13" s="605">
        <f>COUNT(H13,J13,L13,N13,P13,R13,T13,V13,X13,Z13,AB13,AD13,AF13,AH13,AJ13,AL13)+1+2</f>
        <v>8</v>
      </c>
      <c r="H13" s="129">
        <v>152</v>
      </c>
      <c r="I13" s="436">
        <v>12.8</v>
      </c>
      <c r="J13" s="115">
        <v>83</v>
      </c>
      <c r="K13" s="436">
        <v>5</v>
      </c>
      <c r="L13" s="126">
        <v>212</v>
      </c>
      <c r="M13" s="436">
        <v>70</v>
      </c>
      <c r="N13" s="126">
        <v>72</v>
      </c>
      <c r="O13" s="436">
        <v>12.5</v>
      </c>
      <c r="P13" s="126">
        <v>77</v>
      </c>
      <c r="Q13" s="436">
        <v>30</v>
      </c>
      <c r="R13" s="126"/>
      <c r="S13" s="109"/>
      <c r="T13" s="126"/>
      <c r="U13" s="109"/>
      <c r="V13" s="126"/>
      <c r="W13" s="109"/>
      <c r="X13" s="126"/>
      <c r="Y13" s="109"/>
      <c r="Z13" s="126"/>
      <c r="AA13" s="109"/>
      <c r="AB13" s="126"/>
      <c r="AC13" s="109"/>
      <c r="AD13" s="126"/>
      <c r="AE13" s="109"/>
      <c r="AF13" s="126"/>
      <c r="AG13" s="109"/>
      <c r="AH13" s="126"/>
      <c r="AI13" s="109"/>
      <c r="AJ13" s="126"/>
      <c r="AK13" s="109"/>
      <c r="AL13" s="126"/>
      <c r="AM13" s="109"/>
      <c r="AN13" s="49">
        <f t="shared" si="3"/>
        <v>4</v>
      </c>
      <c r="AO13" s="229">
        <v>4</v>
      </c>
      <c r="AP13" s="436">
        <v>20</v>
      </c>
      <c r="AQ13" s="384">
        <f>AP13*AQ9</f>
        <v>-8</v>
      </c>
      <c r="AR13" s="436">
        <v>12</v>
      </c>
      <c r="AS13" s="204">
        <f>AP13*AS9</f>
        <v>6</v>
      </c>
      <c r="AT13" s="436">
        <v>26</v>
      </c>
      <c r="AU13" s="153">
        <f>AP13*AU9</f>
        <v>12</v>
      </c>
      <c r="AV13" s="436">
        <v>32</v>
      </c>
      <c r="AW13" s="153">
        <f>AR13*AW9</f>
        <v>7.1999999999999993</v>
      </c>
      <c r="AX13" s="436">
        <v>40</v>
      </c>
    </row>
    <row r="14" spans="1:50" s="27" customFormat="1" ht="20.25" customHeight="1" x14ac:dyDescent="0.35">
      <c r="A14" s="49">
        <f t="shared" si="2"/>
        <v>5</v>
      </c>
      <c r="B14" s="823" t="s">
        <v>146</v>
      </c>
      <c r="C14" s="52">
        <v>2010</v>
      </c>
      <c r="D14" s="340" t="s">
        <v>214</v>
      </c>
      <c r="E14" s="519">
        <f t="shared" si="0"/>
        <v>119</v>
      </c>
      <c r="F14" s="601">
        <f t="shared" si="1"/>
        <v>74.625</v>
      </c>
      <c r="G14" s="605">
        <f>COUNT(H14,J14,L14,N14,P14,R14,T14,V14,X14,Z14,AB14,AD14,AF14,AH14,AJ14,AL14)+1+2</f>
        <v>8</v>
      </c>
      <c r="H14" s="273">
        <v>147</v>
      </c>
      <c r="I14" s="436">
        <v>16</v>
      </c>
      <c r="J14" s="636">
        <v>76</v>
      </c>
      <c r="K14" s="436">
        <v>20</v>
      </c>
      <c r="L14" s="636">
        <v>219</v>
      </c>
      <c r="M14" s="436">
        <v>40</v>
      </c>
      <c r="N14" s="434">
        <v>69</v>
      </c>
      <c r="O14" s="436">
        <v>35</v>
      </c>
      <c r="P14" s="434">
        <v>86</v>
      </c>
      <c r="Q14" s="436">
        <v>8</v>
      </c>
      <c r="R14" s="434"/>
      <c r="S14" s="109"/>
      <c r="T14" s="434"/>
      <c r="U14" s="109"/>
      <c r="V14" s="434"/>
      <c r="W14" s="109"/>
      <c r="X14" s="434"/>
      <c r="Y14" s="109"/>
      <c r="Z14" s="434"/>
      <c r="AA14" s="109"/>
      <c r="AB14" s="434"/>
      <c r="AC14" s="109"/>
      <c r="AD14" s="434"/>
      <c r="AE14" s="109"/>
      <c r="AF14" s="434"/>
      <c r="AG14" s="109"/>
      <c r="AH14" s="434"/>
      <c r="AI14" s="109"/>
      <c r="AJ14" s="434"/>
      <c r="AK14" s="109"/>
      <c r="AL14" s="434"/>
      <c r="AM14" s="109"/>
      <c r="AN14" s="49">
        <f t="shared" si="3"/>
        <v>5</v>
      </c>
      <c r="AO14" s="339">
        <v>5</v>
      </c>
      <c r="AP14" s="436">
        <v>15</v>
      </c>
      <c r="AQ14" s="384">
        <f>AP14*AQ9</f>
        <v>-6</v>
      </c>
      <c r="AR14" s="436">
        <v>9</v>
      </c>
      <c r="AS14" s="204">
        <f>AP14*AS9</f>
        <v>4.5</v>
      </c>
      <c r="AT14" s="436">
        <v>19.5</v>
      </c>
      <c r="AU14" s="153">
        <f>AP14*AU9</f>
        <v>9</v>
      </c>
      <c r="AV14" s="436">
        <v>24</v>
      </c>
      <c r="AW14" s="153">
        <f>AR14*AW9</f>
        <v>5.3999999999999995</v>
      </c>
      <c r="AX14" s="436">
        <v>30</v>
      </c>
    </row>
    <row r="15" spans="1:50" s="27" customFormat="1" ht="20.25" customHeight="1" x14ac:dyDescent="0.35">
      <c r="A15" s="49">
        <f t="shared" si="2"/>
        <v>6</v>
      </c>
      <c r="B15" s="824" t="s">
        <v>200</v>
      </c>
      <c r="C15" s="52">
        <v>2009</v>
      </c>
      <c r="D15" s="248" t="s">
        <v>214</v>
      </c>
      <c r="E15" s="519">
        <f t="shared" si="0"/>
        <v>93</v>
      </c>
      <c r="F15" s="601">
        <f t="shared" si="1"/>
        <v>75.625</v>
      </c>
      <c r="G15" s="605">
        <f>COUNT(H15,J15,L15,N15,P15,R15,T15,V15,X15,Z15,AB15,AD15,AF15,AH15,AJ15,AL15)+1+2</f>
        <v>8</v>
      </c>
      <c r="H15" s="129">
        <v>142</v>
      </c>
      <c r="I15" s="436">
        <v>32</v>
      </c>
      <c r="J15" s="126">
        <v>83</v>
      </c>
      <c r="K15" s="436">
        <v>5</v>
      </c>
      <c r="L15" s="126">
        <v>221</v>
      </c>
      <c r="M15" s="436">
        <v>30</v>
      </c>
      <c r="N15" s="115">
        <v>79</v>
      </c>
      <c r="O15" s="436">
        <v>6</v>
      </c>
      <c r="P15" s="115">
        <v>80</v>
      </c>
      <c r="Q15" s="436">
        <v>20</v>
      </c>
      <c r="R15" s="115"/>
      <c r="S15" s="109"/>
      <c r="T15" s="115"/>
      <c r="U15" s="109"/>
      <c r="V15" s="115"/>
      <c r="W15" s="109"/>
      <c r="X15" s="115"/>
      <c r="Y15" s="109"/>
      <c r="Z15" s="115"/>
      <c r="AA15" s="109"/>
      <c r="AB15" s="115"/>
      <c r="AC15" s="109"/>
      <c r="AD15" s="115"/>
      <c r="AE15" s="109"/>
      <c r="AF15" s="115"/>
      <c r="AG15" s="109"/>
      <c r="AH15" s="115"/>
      <c r="AI15" s="109"/>
      <c r="AJ15" s="115"/>
      <c r="AK15" s="109"/>
      <c r="AL15" s="115"/>
      <c r="AM15" s="109"/>
      <c r="AN15" s="49">
        <f t="shared" si="3"/>
        <v>6</v>
      </c>
      <c r="AO15" s="229">
        <v>6</v>
      </c>
      <c r="AP15" s="436">
        <v>10</v>
      </c>
      <c r="AQ15" s="384">
        <f>AP15*AQ9</f>
        <v>-4</v>
      </c>
      <c r="AR15" s="436">
        <v>6</v>
      </c>
      <c r="AS15" s="204">
        <f>AP15*AS9</f>
        <v>3</v>
      </c>
      <c r="AT15" s="436">
        <v>13</v>
      </c>
      <c r="AU15" s="153">
        <f>AP15*AU9</f>
        <v>6</v>
      </c>
      <c r="AV15" s="436">
        <v>16</v>
      </c>
      <c r="AW15" s="153">
        <f>AR15*AW9</f>
        <v>3.5999999999999996</v>
      </c>
      <c r="AX15" s="436">
        <v>20</v>
      </c>
    </row>
    <row r="16" spans="1:50" s="27" customFormat="1" ht="20.25" customHeight="1" x14ac:dyDescent="0.35">
      <c r="A16" s="49">
        <f t="shared" si="2"/>
        <v>7</v>
      </c>
      <c r="B16" s="823" t="s">
        <v>259</v>
      </c>
      <c r="C16" s="52">
        <v>2010</v>
      </c>
      <c r="D16" s="340" t="s">
        <v>260</v>
      </c>
      <c r="E16" s="519">
        <f t="shared" si="0"/>
        <v>72.599999999999994</v>
      </c>
      <c r="F16" s="601">
        <f t="shared" si="1"/>
        <v>78.25</v>
      </c>
      <c r="G16" s="605">
        <f>COUNT(H16,J16,L16,N16,P16,R16,T16,V16,X16,Z16,AB16,AD16,AF16,AH16,AJ16,AL16)+1+2</f>
        <v>8</v>
      </c>
      <c r="H16" s="129">
        <v>157</v>
      </c>
      <c r="I16" s="436">
        <v>9.6</v>
      </c>
      <c r="J16" s="126">
        <v>75</v>
      </c>
      <c r="K16" s="436">
        <v>25</v>
      </c>
      <c r="L16" s="115">
        <v>231</v>
      </c>
      <c r="M16" s="436">
        <v>20</v>
      </c>
      <c r="N16" s="126">
        <v>78</v>
      </c>
      <c r="O16" s="436">
        <v>8</v>
      </c>
      <c r="P16" s="126">
        <v>85</v>
      </c>
      <c r="Q16" s="436">
        <v>10</v>
      </c>
      <c r="R16" s="115"/>
      <c r="S16" s="109"/>
      <c r="T16" s="115"/>
      <c r="U16" s="109"/>
      <c r="V16" s="115"/>
      <c r="W16" s="109"/>
      <c r="X16" s="115"/>
      <c r="Y16" s="109"/>
      <c r="Z16" s="115"/>
      <c r="AA16" s="109"/>
      <c r="AB16" s="115"/>
      <c r="AC16" s="109"/>
      <c r="AD16" s="115"/>
      <c r="AE16" s="109"/>
      <c r="AF16" s="115"/>
      <c r="AG16" s="109"/>
      <c r="AH16" s="115"/>
      <c r="AI16" s="109"/>
      <c r="AJ16" s="115"/>
      <c r="AK16" s="109"/>
      <c r="AL16" s="115"/>
      <c r="AM16" s="109"/>
      <c r="AN16" s="49">
        <f t="shared" si="3"/>
        <v>7</v>
      </c>
      <c r="AO16" s="339">
        <v>7</v>
      </c>
      <c r="AP16" s="436">
        <v>8</v>
      </c>
      <c r="AQ16" s="384">
        <f>AP16*AQ9</f>
        <v>-3.2</v>
      </c>
      <c r="AR16" s="436">
        <v>4.8</v>
      </c>
      <c r="AS16" s="204">
        <f>AP16*AS9</f>
        <v>2.4</v>
      </c>
      <c r="AT16" s="436">
        <v>10.4</v>
      </c>
      <c r="AU16" s="153">
        <f>AP16*AU9</f>
        <v>4.8</v>
      </c>
      <c r="AV16" s="436">
        <v>12.8</v>
      </c>
      <c r="AW16" s="153">
        <f>AR16*AW9</f>
        <v>2.88</v>
      </c>
      <c r="AX16" s="436">
        <v>16</v>
      </c>
    </row>
    <row r="17" spans="1:50" s="27" customFormat="1" ht="20.25" customHeight="1" x14ac:dyDescent="0.35">
      <c r="A17" s="49">
        <f t="shared" si="2"/>
        <v>8</v>
      </c>
      <c r="B17" s="269" t="s">
        <v>55</v>
      </c>
      <c r="C17" s="52">
        <v>2010</v>
      </c>
      <c r="D17" s="340" t="s">
        <v>28</v>
      </c>
      <c r="E17" s="519">
        <f t="shared" si="0"/>
        <v>69.5</v>
      </c>
      <c r="F17" s="601">
        <f t="shared" si="1"/>
        <v>72.5</v>
      </c>
      <c r="G17" s="605">
        <f>COUNT(H17,J17,L17,N17,P17,R17,T17,V17,X17,Z17,AB17,AD17,AF17,AH17,AJ17,AL17)+1</f>
        <v>4</v>
      </c>
      <c r="H17" s="129">
        <v>140</v>
      </c>
      <c r="I17" s="436">
        <v>48</v>
      </c>
      <c r="J17" s="126">
        <v>78</v>
      </c>
      <c r="K17" s="436">
        <v>9</v>
      </c>
      <c r="L17" s="126"/>
      <c r="M17" s="109"/>
      <c r="N17" s="115">
        <v>72</v>
      </c>
      <c r="O17" s="436">
        <v>12.5</v>
      </c>
      <c r="P17" s="115"/>
      <c r="Q17" s="109"/>
      <c r="R17" s="126"/>
      <c r="S17" s="109"/>
      <c r="T17" s="126"/>
      <c r="U17" s="109"/>
      <c r="V17" s="126"/>
      <c r="W17" s="109"/>
      <c r="X17" s="126"/>
      <c r="Y17" s="109"/>
      <c r="Z17" s="126"/>
      <c r="AA17" s="109"/>
      <c r="AB17" s="126"/>
      <c r="AC17" s="109"/>
      <c r="AD17" s="126"/>
      <c r="AE17" s="109"/>
      <c r="AF17" s="126"/>
      <c r="AG17" s="109"/>
      <c r="AH17" s="126"/>
      <c r="AI17" s="109"/>
      <c r="AJ17" s="126"/>
      <c r="AK17" s="109"/>
      <c r="AL17" s="126"/>
      <c r="AM17" s="109"/>
      <c r="AN17" s="49">
        <f t="shared" si="3"/>
        <v>8</v>
      </c>
      <c r="AO17" s="229">
        <v>8</v>
      </c>
      <c r="AP17" s="436">
        <v>6</v>
      </c>
      <c r="AQ17" s="384">
        <f>AP17*AQ9</f>
        <v>-2.4000000000000004</v>
      </c>
      <c r="AR17" s="436">
        <v>3.6</v>
      </c>
      <c r="AS17" s="160">
        <f>AP17*AS9</f>
        <v>1.7999999999999998</v>
      </c>
      <c r="AT17" s="436">
        <v>7.8</v>
      </c>
      <c r="AU17" s="153">
        <f>AP17*AU9</f>
        <v>3.5999999999999996</v>
      </c>
      <c r="AV17" s="436">
        <v>9.6</v>
      </c>
      <c r="AW17" s="153">
        <f>AR17*AW9</f>
        <v>2.16</v>
      </c>
      <c r="AX17" s="436">
        <v>12</v>
      </c>
    </row>
    <row r="18" spans="1:50" s="27" customFormat="1" ht="20.25" customHeight="1" x14ac:dyDescent="0.35">
      <c r="A18" s="49">
        <f t="shared" si="2"/>
        <v>9</v>
      </c>
      <c r="B18" s="269" t="s">
        <v>418</v>
      </c>
      <c r="C18" s="52">
        <v>2010</v>
      </c>
      <c r="D18" s="269" t="s">
        <v>32</v>
      </c>
      <c r="E18" s="519">
        <f t="shared" si="0"/>
        <v>33</v>
      </c>
      <c r="F18" s="601">
        <f t="shared" si="1"/>
        <v>85.5</v>
      </c>
      <c r="G18" s="605">
        <f>COUNT(H18,J18,L18,N18,P18,R18,T18,V18,X18,Z18,AB18,AD18,AF18,AH18,AJ18,AL18)+2</f>
        <v>6</v>
      </c>
      <c r="H18" s="129"/>
      <c r="I18" s="436"/>
      <c r="J18" s="115">
        <v>78</v>
      </c>
      <c r="K18" s="436">
        <v>9</v>
      </c>
      <c r="L18" s="115">
        <v>256</v>
      </c>
      <c r="M18" s="436">
        <v>16</v>
      </c>
      <c r="N18" s="115">
        <v>83</v>
      </c>
      <c r="O18" s="436">
        <v>4</v>
      </c>
      <c r="P18" s="115">
        <v>96</v>
      </c>
      <c r="Q18" s="436">
        <v>4</v>
      </c>
      <c r="R18" s="115"/>
      <c r="S18" s="116"/>
      <c r="T18" s="115"/>
      <c r="U18" s="116"/>
      <c r="V18" s="115"/>
      <c r="W18" s="116"/>
      <c r="X18" s="115"/>
      <c r="Y18" s="116"/>
      <c r="Z18" s="115"/>
      <c r="AA18" s="116"/>
      <c r="AB18" s="115"/>
      <c r="AC18" s="116"/>
      <c r="AD18" s="115"/>
      <c r="AE18" s="116"/>
      <c r="AF18" s="115"/>
      <c r="AG18" s="116"/>
      <c r="AH18" s="115"/>
      <c r="AI18" s="116"/>
      <c r="AJ18" s="115"/>
      <c r="AK18" s="116"/>
      <c r="AL18" s="115"/>
      <c r="AM18" s="116"/>
      <c r="AN18" s="49">
        <f t="shared" si="3"/>
        <v>9</v>
      </c>
      <c r="AO18" s="339">
        <f>AO17+1</f>
        <v>9</v>
      </c>
      <c r="AP18" s="436">
        <v>4</v>
      </c>
      <c r="AQ18" s="384">
        <f>AP18*AQ9</f>
        <v>-1.6</v>
      </c>
      <c r="AR18" s="436">
        <v>2.4</v>
      </c>
      <c r="AS18" s="204">
        <f>AP18*AS9</f>
        <v>1.2</v>
      </c>
      <c r="AT18" s="436">
        <v>5.2</v>
      </c>
      <c r="AU18" s="153">
        <f>AP18*AU9</f>
        <v>2.4</v>
      </c>
      <c r="AV18" s="436">
        <v>6.4</v>
      </c>
      <c r="AW18" s="153">
        <f>AR18*AW9</f>
        <v>1.44</v>
      </c>
      <c r="AX18" s="436">
        <v>8</v>
      </c>
    </row>
    <row r="19" spans="1:50" s="27" customFormat="1" ht="20.25" customHeight="1" x14ac:dyDescent="0.35">
      <c r="A19" s="49">
        <f t="shared" si="2"/>
        <v>10</v>
      </c>
      <c r="B19" s="633" t="s">
        <v>275</v>
      </c>
      <c r="C19" s="52">
        <v>2010</v>
      </c>
      <c r="D19" s="634" t="s">
        <v>18</v>
      </c>
      <c r="E19" s="519">
        <f t="shared" si="0"/>
        <v>6</v>
      </c>
      <c r="F19" s="601">
        <f t="shared" si="1"/>
        <v>89</v>
      </c>
      <c r="G19" s="605">
        <f>COUNT(H19,J19,L19,N19,P19,R19,T19,V19,X19,Z19,AB19,AD19,AF19,AH19,AJ19,AL19)</f>
        <v>1</v>
      </c>
      <c r="H19" s="129"/>
      <c r="I19" s="109"/>
      <c r="J19" s="126"/>
      <c r="K19" s="109"/>
      <c r="L19" s="126"/>
      <c r="M19" s="109"/>
      <c r="N19" s="126"/>
      <c r="O19" s="109"/>
      <c r="P19" s="126">
        <v>89</v>
      </c>
      <c r="Q19" s="436">
        <v>6</v>
      </c>
      <c r="R19" s="126"/>
      <c r="S19" s="109"/>
      <c r="T19" s="126"/>
      <c r="U19" s="109"/>
      <c r="V19" s="126"/>
      <c r="W19" s="109"/>
      <c r="X19" s="126"/>
      <c r="Y19" s="109"/>
      <c r="Z19" s="126"/>
      <c r="AA19" s="109"/>
      <c r="AB19" s="126"/>
      <c r="AC19" s="109"/>
      <c r="AD19" s="126"/>
      <c r="AE19" s="109"/>
      <c r="AF19" s="126"/>
      <c r="AG19" s="109"/>
      <c r="AH19" s="126"/>
      <c r="AI19" s="109"/>
      <c r="AJ19" s="126"/>
      <c r="AK19" s="109"/>
      <c r="AL19" s="126"/>
      <c r="AM19" s="109"/>
      <c r="AN19" s="49">
        <f t="shared" si="3"/>
        <v>10</v>
      </c>
      <c r="AO19" s="229">
        <f>AO18+1</f>
        <v>10</v>
      </c>
      <c r="AP19" s="436">
        <v>2</v>
      </c>
      <c r="AQ19" s="384">
        <f>AP19*AQ9</f>
        <v>-0.8</v>
      </c>
      <c r="AR19" s="436">
        <v>1.2</v>
      </c>
      <c r="AS19" s="204">
        <f>AP19*AS9</f>
        <v>0.6</v>
      </c>
      <c r="AT19" s="436">
        <v>2.6</v>
      </c>
      <c r="AU19" s="153">
        <f>AP19*AU9</f>
        <v>1.2</v>
      </c>
      <c r="AV19" s="436">
        <v>3.2</v>
      </c>
      <c r="AW19" s="153">
        <f>AR19*AW9</f>
        <v>0.72</v>
      </c>
      <c r="AX19" s="436">
        <v>4</v>
      </c>
    </row>
    <row r="20" spans="1:50" s="27" customFormat="1" ht="20.25" customHeight="1" thickBot="1" x14ac:dyDescent="0.4">
      <c r="A20" s="49">
        <f t="shared" si="2"/>
        <v>11</v>
      </c>
      <c r="B20" s="632" t="s">
        <v>711</v>
      </c>
      <c r="C20" s="52">
        <v>2009</v>
      </c>
      <c r="D20" s="128" t="s">
        <v>314</v>
      </c>
      <c r="E20" s="519">
        <f t="shared" si="0"/>
        <v>4</v>
      </c>
      <c r="F20" s="601">
        <f t="shared" si="1"/>
        <v>115</v>
      </c>
      <c r="G20" s="605">
        <f>COUNT(H20,J20,L20,N20,P20,R20,T20,V20,X20,Z20,AB20,AD20,AF20,AH20,AJ20,AL20)</f>
        <v>2</v>
      </c>
      <c r="H20" s="129"/>
      <c r="I20" s="109"/>
      <c r="J20" s="126"/>
      <c r="K20" s="109"/>
      <c r="L20" s="126"/>
      <c r="M20" s="109"/>
      <c r="N20" s="126">
        <v>110</v>
      </c>
      <c r="O20" s="436">
        <v>2</v>
      </c>
      <c r="P20" s="126">
        <v>120</v>
      </c>
      <c r="Q20" s="436">
        <v>2</v>
      </c>
      <c r="R20" s="126"/>
      <c r="S20" s="109"/>
      <c r="T20" s="126"/>
      <c r="U20" s="109"/>
      <c r="V20" s="126"/>
      <c r="W20" s="109"/>
      <c r="X20" s="126"/>
      <c r="Y20" s="109"/>
      <c r="Z20" s="126"/>
      <c r="AA20" s="109"/>
      <c r="AB20" s="126"/>
      <c r="AC20" s="109"/>
      <c r="AD20" s="126"/>
      <c r="AE20" s="109"/>
      <c r="AF20" s="126"/>
      <c r="AG20" s="109"/>
      <c r="AH20" s="126"/>
      <c r="AI20" s="109"/>
      <c r="AJ20" s="126"/>
      <c r="AK20" s="109"/>
      <c r="AL20" s="126"/>
      <c r="AM20" s="109"/>
      <c r="AN20" s="49">
        <f t="shared" si="3"/>
        <v>11</v>
      </c>
      <c r="AO20" s="231"/>
      <c r="AP20" s="232">
        <f>SUM(AP10:AP19)</f>
        <v>175</v>
      </c>
      <c r="AQ20" s="235"/>
      <c r="AR20" s="304">
        <f>SUM(AR10:AR19)</f>
        <v>105</v>
      </c>
      <c r="AS20" s="437"/>
      <c r="AT20" s="497">
        <f>SUM(AT9:AT19)</f>
        <v>227.8</v>
      </c>
      <c r="AU20" s="438"/>
      <c r="AV20" s="305">
        <f>SUM(AV10:AV19)</f>
        <v>280</v>
      </c>
      <c r="AW20" s="438"/>
      <c r="AX20" s="305">
        <f>SUM(AX10:AX19)</f>
        <v>350</v>
      </c>
    </row>
    <row r="21" spans="1:50" s="27" customFormat="1" ht="20.25" customHeight="1" x14ac:dyDescent="0.35">
      <c r="A21" s="49">
        <f t="shared" si="2"/>
        <v>12</v>
      </c>
      <c r="B21" s="622" t="s">
        <v>712</v>
      </c>
      <c r="C21" s="52">
        <v>2009</v>
      </c>
      <c r="D21" s="23" t="s">
        <v>33</v>
      </c>
      <c r="E21" s="519">
        <f t="shared" si="0"/>
        <v>0</v>
      </c>
      <c r="F21" s="601">
        <f t="shared" si="1"/>
        <v>130</v>
      </c>
      <c r="G21" s="605">
        <f>COUNT(H21,J21,L21,N21,P21,R21,T21,V21,X21,Z21,AB21,AD21,AF21,AH21,AJ21,AL21)</f>
        <v>1</v>
      </c>
      <c r="H21" s="129"/>
      <c r="I21" s="109"/>
      <c r="J21" s="126"/>
      <c r="K21" s="109"/>
      <c r="L21" s="126"/>
      <c r="M21" s="109"/>
      <c r="N21" s="126">
        <v>130</v>
      </c>
      <c r="O21" s="109">
        <v>0</v>
      </c>
      <c r="P21" s="126"/>
      <c r="Q21" s="109"/>
      <c r="R21" s="115"/>
      <c r="S21" s="116"/>
      <c r="T21" s="115"/>
      <c r="U21" s="116"/>
      <c r="V21" s="115"/>
      <c r="W21" s="116"/>
      <c r="X21" s="115"/>
      <c r="Y21" s="116"/>
      <c r="Z21" s="115"/>
      <c r="AA21" s="116"/>
      <c r="AB21" s="115"/>
      <c r="AC21" s="116"/>
      <c r="AD21" s="115"/>
      <c r="AE21" s="116"/>
      <c r="AF21" s="115"/>
      <c r="AG21" s="116"/>
      <c r="AH21" s="115"/>
      <c r="AI21" s="116"/>
      <c r="AJ21" s="115"/>
      <c r="AK21" s="116"/>
      <c r="AL21" s="115"/>
      <c r="AM21" s="116"/>
      <c r="AN21" s="49">
        <f t="shared" si="3"/>
        <v>12</v>
      </c>
      <c r="AO21" s="50"/>
      <c r="AP21" s="50"/>
      <c r="AQ21" s="50"/>
      <c r="AR21" s="50"/>
      <c r="AS21" s="50"/>
      <c r="AT21" s="50"/>
      <c r="AU21" s="50"/>
      <c r="AV21" s="50"/>
    </row>
    <row r="22" spans="1:50" s="27" customFormat="1" ht="20.25" hidden="1" customHeight="1" x14ac:dyDescent="0.35">
      <c r="A22" s="49">
        <f t="shared" si="2"/>
        <v>13</v>
      </c>
      <c r="B22" s="687" t="s">
        <v>410</v>
      </c>
      <c r="C22" s="52">
        <v>2010</v>
      </c>
      <c r="D22" s="687" t="s">
        <v>15</v>
      </c>
      <c r="E22" s="519">
        <f t="shared" si="0"/>
        <v>0</v>
      </c>
      <c r="F22" s="602"/>
      <c r="G22" s="606"/>
      <c r="H22" s="129"/>
      <c r="I22" s="436"/>
      <c r="J22" s="115"/>
      <c r="K22" s="116"/>
      <c r="L22" s="126"/>
      <c r="M22" s="109"/>
      <c r="N22" s="126"/>
      <c r="O22" s="109"/>
      <c r="P22" s="115"/>
      <c r="Q22" s="116"/>
      <c r="R22" s="115"/>
      <c r="S22" s="109"/>
      <c r="T22" s="115"/>
      <c r="U22" s="109"/>
      <c r="V22" s="115"/>
      <c r="W22" s="109"/>
      <c r="X22" s="115"/>
      <c r="Y22" s="109"/>
      <c r="Z22" s="115"/>
      <c r="AA22" s="109"/>
      <c r="AB22" s="115"/>
      <c r="AC22" s="109"/>
      <c r="AD22" s="115"/>
      <c r="AE22" s="109"/>
      <c r="AF22" s="115"/>
      <c r="AG22" s="109"/>
      <c r="AH22" s="115"/>
      <c r="AI22" s="109"/>
      <c r="AJ22" s="115"/>
      <c r="AK22" s="109"/>
      <c r="AL22" s="115"/>
      <c r="AM22" s="109"/>
      <c r="AN22" s="49">
        <f t="shared" si="3"/>
        <v>13</v>
      </c>
    </row>
    <row r="23" spans="1:50" s="27" customFormat="1" ht="20.25" hidden="1" customHeight="1" x14ac:dyDescent="0.35">
      <c r="A23" s="49">
        <f t="shared" si="2"/>
        <v>14</v>
      </c>
      <c r="B23" s="169" t="s">
        <v>271</v>
      </c>
      <c r="C23" s="52">
        <v>2008</v>
      </c>
      <c r="D23" s="128" t="s">
        <v>61</v>
      </c>
      <c r="E23" s="519">
        <f t="shared" si="0"/>
        <v>0</v>
      </c>
      <c r="F23" s="602"/>
      <c r="G23" s="606"/>
      <c r="H23" s="129"/>
      <c r="I23" s="109"/>
      <c r="J23" s="126"/>
      <c r="K23" s="109"/>
      <c r="L23" s="126"/>
      <c r="M23" s="109"/>
      <c r="N23" s="126"/>
      <c r="O23" s="109"/>
      <c r="P23" s="115"/>
      <c r="Q23" s="109"/>
      <c r="R23" s="115"/>
      <c r="S23" s="109"/>
      <c r="T23" s="115"/>
      <c r="U23" s="109"/>
      <c r="V23" s="115"/>
      <c r="W23" s="109"/>
      <c r="X23" s="115"/>
      <c r="Y23" s="109"/>
      <c r="Z23" s="115"/>
      <c r="AA23" s="109"/>
      <c r="AB23" s="115"/>
      <c r="AC23" s="109"/>
      <c r="AD23" s="115"/>
      <c r="AE23" s="109"/>
      <c r="AF23" s="115"/>
      <c r="AG23" s="109"/>
      <c r="AH23" s="115"/>
      <c r="AI23" s="109"/>
      <c r="AJ23" s="115"/>
      <c r="AK23" s="109"/>
      <c r="AL23" s="115"/>
      <c r="AM23" s="109"/>
      <c r="AN23" s="49">
        <f t="shared" si="3"/>
        <v>14</v>
      </c>
    </row>
    <row r="24" spans="1:50" s="27" customFormat="1" ht="20.25" hidden="1" customHeight="1" x14ac:dyDescent="0.35">
      <c r="A24" s="49">
        <f t="shared" si="2"/>
        <v>15</v>
      </c>
      <c r="B24" s="335" t="s">
        <v>417</v>
      </c>
      <c r="C24" s="52">
        <v>2009</v>
      </c>
      <c r="D24" s="128" t="s">
        <v>371</v>
      </c>
      <c r="E24" s="519">
        <f t="shared" si="0"/>
        <v>0</v>
      </c>
      <c r="F24" s="602"/>
      <c r="G24" s="606"/>
      <c r="H24" s="129"/>
      <c r="I24" s="109"/>
      <c r="J24" s="126"/>
      <c r="K24" s="109"/>
      <c r="L24" s="115"/>
      <c r="M24" s="116"/>
      <c r="N24" s="115"/>
      <c r="O24" s="116"/>
      <c r="P24" s="115"/>
      <c r="Q24" s="109"/>
      <c r="R24" s="126"/>
      <c r="S24" s="109"/>
      <c r="T24" s="126"/>
      <c r="U24" s="109"/>
      <c r="V24" s="126"/>
      <c r="W24" s="109"/>
      <c r="X24" s="126"/>
      <c r="Y24" s="109"/>
      <c r="Z24" s="126"/>
      <c r="AA24" s="109"/>
      <c r="AB24" s="126"/>
      <c r="AC24" s="109"/>
      <c r="AD24" s="126"/>
      <c r="AE24" s="109"/>
      <c r="AF24" s="126"/>
      <c r="AG24" s="109"/>
      <c r="AH24" s="126"/>
      <c r="AI24" s="109"/>
      <c r="AJ24" s="126"/>
      <c r="AK24" s="109"/>
      <c r="AL24" s="126"/>
      <c r="AM24" s="109"/>
      <c r="AN24" s="49">
        <f t="shared" si="3"/>
        <v>15</v>
      </c>
    </row>
    <row r="25" spans="1:50" s="27" customFormat="1" ht="20.25" hidden="1" customHeight="1" x14ac:dyDescent="0.35">
      <c r="A25" s="49">
        <f t="shared" si="2"/>
        <v>16</v>
      </c>
      <c r="B25" s="169" t="s">
        <v>169</v>
      </c>
      <c r="C25" s="52">
        <v>2008</v>
      </c>
      <c r="D25" s="128" t="s">
        <v>61</v>
      </c>
      <c r="E25" s="519">
        <f t="shared" si="0"/>
        <v>0</v>
      </c>
      <c r="F25" s="602"/>
      <c r="G25" s="606"/>
      <c r="H25" s="129"/>
      <c r="I25" s="109"/>
      <c r="J25" s="115"/>
      <c r="K25" s="109"/>
      <c r="L25" s="115"/>
      <c r="M25" s="109"/>
      <c r="N25" s="115"/>
      <c r="O25" s="109"/>
      <c r="P25" s="126"/>
      <c r="Q25" s="109"/>
      <c r="R25" s="126"/>
      <c r="S25" s="109"/>
      <c r="T25" s="126"/>
      <c r="U25" s="109"/>
      <c r="V25" s="126"/>
      <c r="W25" s="109"/>
      <c r="X25" s="126"/>
      <c r="Y25" s="109"/>
      <c r="Z25" s="126"/>
      <c r="AA25" s="109"/>
      <c r="AB25" s="126"/>
      <c r="AC25" s="109"/>
      <c r="AD25" s="126"/>
      <c r="AE25" s="109"/>
      <c r="AF25" s="126"/>
      <c r="AG25" s="109"/>
      <c r="AH25" s="126"/>
      <c r="AI25" s="109"/>
      <c r="AJ25" s="126"/>
      <c r="AK25" s="109"/>
      <c r="AL25" s="126"/>
      <c r="AM25" s="109"/>
      <c r="AN25" s="49">
        <f t="shared" si="3"/>
        <v>16</v>
      </c>
    </row>
    <row r="26" spans="1:50" s="27" customFormat="1" ht="20.25" hidden="1" customHeight="1" x14ac:dyDescent="0.35">
      <c r="A26" s="49">
        <f t="shared" si="2"/>
        <v>17</v>
      </c>
      <c r="B26" s="22" t="s">
        <v>145</v>
      </c>
      <c r="C26" s="52">
        <v>2009</v>
      </c>
      <c r="D26" s="23" t="s">
        <v>19</v>
      </c>
      <c r="E26" s="519">
        <f t="shared" si="0"/>
        <v>0</v>
      </c>
      <c r="F26" s="602"/>
      <c r="G26" s="606"/>
      <c r="H26" s="521"/>
      <c r="I26" s="109"/>
      <c r="J26" s="115"/>
      <c r="K26" s="109"/>
      <c r="L26" s="115"/>
      <c r="M26" s="109"/>
      <c r="N26" s="115"/>
      <c r="O26" s="109"/>
      <c r="P26" s="126"/>
      <c r="Q26" s="109"/>
      <c r="R26" s="126"/>
      <c r="S26" s="109"/>
      <c r="T26" s="126"/>
      <c r="U26" s="109"/>
      <c r="V26" s="126"/>
      <c r="W26" s="109"/>
      <c r="X26" s="126"/>
      <c r="Y26" s="109"/>
      <c r="Z26" s="126"/>
      <c r="AA26" s="109"/>
      <c r="AB26" s="126"/>
      <c r="AC26" s="109"/>
      <c r="AD26" s="126"/>
      <c r="AE26" s="109"/>
      <c r="AF26" s="126"/>
      <c r="AG26" s="109"/>
      <c r="AH26" s="126"/>
      <c r="AI26" s="109"/>
      <c r="AJ26" s="126"/>
      <c r="AK26" s="109"/>
      <c r="AL26" s="126"/>
      <c r="AM26" s="109"/>
      <c r="AN26" s="49">
        <f t="shared" si="3"/>
        <v>17</v>
      </c>
    </row>
    <row r="27" spans="1:50" s="27" customFormat="1" ht="20.25" hidden="1" customHeight="1" x14ac:dyDescent="0.35">
      <c r="A27" s="49">
        <f t="shared" si="2"/>
        <v>18</v>
      </c>
      <c r="B27" s="269" t="s">
        <v>479</v>
      </c>
      <c r="C27" s="52">
        <v>2010</v>
      </c>
      <c r="D27" s="340" t="s">
        <v>37</v>
      </c>
      <c r="E27" s="519">
        <f t="shared" si="0"/>
        <v>0</v>
      </c>
      <c r="F27" s="602"/>
      <c r="G27" s="606"/>
      <c r="H27" s="521"/>
      <c r="I27" s="109"/>
      <c r="J27" s="126"/>
      <c r="K27" s="109"/>
      <c r="L27" s="126"/>
      <c r="M27" s="109"/>
      <c r="N27" s="126"/>
      <c r="O27" s="109"/>
      <c r="P27" s="126"/>
      <c r="Q27" s="109"/>
      <c r="R27" s="126"/>
      <c r="S27" s="109"/>
      <c r="T27" s="126"/>
      <c r="U27" s="109"/>
      <c r="V27" s="126"/>
      <c r="W27" s="109"/>
      <c r="X27" s="126"/>
      <c r="Y27" s="109"/>
      <c r="Z27" s="126"/>
      <c r="AA27" s="109"/>
      <c r="AB27" s="126"/>
      <c r="AC27" s="109"/>
      <c r="AD27" s="126"/>
      <c r="AE27" s="109"/>
      <c r="AF27" s="126"/>
      <c r="AG27" s="109"/>
      <c r="AH27" s="126"/>
      <c r="AI27" s="109"/>
      <c r="AJ27" s="126"/>
      <c r="AK27" s="109"/>
      <c r="AL27" s="126"/>
      <c r="AM27" s="109"/>
      <c r="AN27" s="49">
        <f t="shared" si="3"/>
        <v>18</v>
      </c>
    </row>
    <row r="28" spans="1:50" s="27" customFormat="1" ht="20.25" hidden="1" customHeight="1" x14ac:dyDescent="0.35">
      <c r="A28" s="49">
        <f t="shared" si="2"/>
        <v>19</v>
      </c>
      <c r="B28" s="135" t="s">
        <v>202</v>
      </c>
      <c r="C28" s="52">
        <v>2009</v>
      </c>
      <c r="D28" s="137" t="s">
        <v>48</v>
      </c>
      <c r="E28" s="519">
        <f t="shared" si="0"/>
        <v>0</v>
      </c>
      <c r="F28" s="602"/>
      <c r="G28" s="606"/>
      <c r="H28" s="129"/>
      <c r="I28" s="109"/>
      <c r="J28" s="126"/>
      <c r="K28" s="109"/>
      <c r="L28" s="126"/>
      <c r="M28" s="109"/>
      <c r="N28" s="126"/>
      <c r="O28" s="109"/>
      <c r="P28" s="126"/>
      <c r="Q28" s="109"/>
      <c r="R28" s="126"/>
      <c r="S28" s="109"/>
      <c r="T28" s="126"/>
      <c r="U28" s="109"/>
      <c r="V28" s="126"/>
      <c r="W28" s="109"/>
      <c r="X28" s="126"/>
      <c r="Y28" s="109"/>
      <c r="Z28" s="126"/>
      <c r="AA28" s="109"/>
      <c r="AB28" s="126"/>
      <c r="AC28" s="109"/>
      <c r="AD28" s="126"/>
      <c r="AE28" s="109"/>
      <c r="AF28" s="126"/>
      <c r="AG28" s="109"/>
      <c r="AH28" s="126"/>
      <c r="AI28" s="109"/>
      <c r="AJ28" s="126"/>
      <c r="AK28" s="109"/>
      <c r="AL28" s="126"/>
      <c r="AM28" s="109"/>
      <c r="AN28" s="49">
        <f t="shared" si="3"/>
        <v>19</v>
      </c>
    </row>
    <row r="29" spans="1:50" s="27" customFormat="1" ht="20.25" hidden="1" customHeight="1" x14ac:dyDescent="0.35">
      <c r="A29" s="49">
        <f t="shared" si="2"/>
        <v>20</v>
      </c>
      <c r="B29" s="22" t="s">
        <v>53</v>
      </c>
      <c r="C29" s="52">
        <v>2009</v>
      </c>
      <c r="D29" s="23" t="s">
        <v>44</v>
      </c>
      <c r="E29" s="519">
        <f t="shared" si="0"/>
        <v>0</v>
      </c>
      <c r="F29" s="602"/>
      <c r="G29" s="606"/>
      <c r="H29" s="512"/>
      <c r="I29" s="635"/>
      <c r="J29" s="127"/>
      <c r="K29" s="111"/>
      <c r="L29" s="127"/>
      <c r="M29" s="111"/>
      <c r="N29" s="127"/>
      <c r="O29" s="111"/>
      <c r="P29" s="127"/>
      <c r="Q29" s="111"/>
      <c r="R29" s="127"/>
      <c r="S29" s="111"/>
      <c r="T29" s="127"/>
      <c r="U29" s="111"/>
      <c r="V29" s="127"/>
      <c r="W29" s="111"/>
      <c r="X29" s="127"/>
      <c r="Y29" s="111"/>
      <c r="Z29" s="127"/>
      <c r="AA29" s="111"/>
      <c r="AB29" s="127"/>
      <c r="AC29" s="111"/>
      <c r="AD29" s="127"/>
      <c r="AE29" s="111"/>
      <c r="AF29" s="127"/>
      <c r="AG29" s="111"/>
      <c r="AH29" s="127"/>
      <c r="AI29" s="111"/>
      <c r="AJ29" s="127"/>
      <c r="AK29" s="111"/>
      <c r="AL29" s="127"/>
      <c r="AM29" s="111"/>
      <c r="AN29" s="49">
        <f t="shared" si="3"/>
        <v>20</v>
      </c>
    </row>
    <row r="30" spans="1:50" s="27" customFormat="1" ht="20.25" hidden="1" customHeight="1" x14ac:dyDescent="0.35">
      <c r="A30" s="49">
        <f t="shared" si="2"/>
        <v>21</v>
      </c>
      <c r="B30" s="165" t="s">
        <v>261</v>
      </c>
      <c r="C30" s="52">
        <v>2009</v>
      </c>
      <c r="D30" s="166" t="s">
        <v>25</v>
      </c>
      <c r="E30" s="519">
        <f t="shared" si="0"/>
        <v>0</v>
      </c>
      <c r="F30" s="602"/>
      <c r="G30" s="606"/>
      <c r="H30" s="513"/>
      <c r="I30" s="111"/>
      <c r="J30" s="127"/>
      <c r="K30" s="111"/>
      <c r="L30" s="127"/>
      <c r="M30" s="111"/>
      <c r="N30" s="127"/>
      <c r="O30" s="111"/>
      <c r="P30" s="127"/>
      <c r="Q30" s="111"/>
      <c r="R30" s="127"/>
      <c r="S30" s="111"/>
      <c r="T30" s="127"/>
      <c r="U30" s="111"/>
      <c r="V30" s="127"/>
      <c r="W30" s="111"/>
      <c r="X30" s="127"/>
      <c r="Y30" s="111"/>
      <c r="Z30" s="127"/>
      <c r="AA30" s="111"/>
      <c r="AB30" s="127"/>
      <c r="AC30" s="111"/>
      <c r="AD30" s="127"/>
      <c r="AE30" s="111"/>
      <c r="AF30" s="127"/>
      <c r="AG30" s="111"/>
      <c r="AH30" s="127"/>
      <c r="AI30" s="111"/>
      <c r="AJ30" s="127"/>
      <c r="AK30" s="111"/>
      <c r="AL30" s="127"/>
      <c r="AM30" s="111"/>
      <c r="AN30" s="49">
        <f t="shared" si="3"/>
        <v>21</v>
      </c>
    </row>
    <row r="31" spans="1:50" s="27" customFormat="1" ht="20.25" hidden="1" customHeight="1" x14ac:dyDescent="0.35">
      <c r="A31" s="49">
        <f t="shared" si="2"/>
        <v>22</v>
      </c>
      <c r="B31" s="135" t="s">
        <v>203</v>
      </c>
      <c r="C31" s="52">
        <v>2009</v>
      </c>
      <c r="D31" s="23" t="s">
        <v>18</v>
      </c>
      <c r="E31" s="519">
        <f t="shared" si="0"/>
        <v>0</v>
      </c>
      <c r="F31" s="602"/>
      <c r="G31" s="606"/>
      <c r="H31" s="512"/>
      <c r="I31" s="635"/>
      <c r="J31" s="127"/>
      <c r="K31" s="111"/>
      <c r="L31" s="127"/>
      <c r="M31" s="111"/>
      <c r="N31" s="127"/>
      <c r="O31" s="111"/>
      <c r="P31" s="127"/>
      <c r="Q31" s="111"/>
      <c r="R31" s="127"/>
      <c r="S31" s="111"/>
      <c r="T31" s="127"/>
      <c r="U31" s="111"/>
      <c r="V31" s="127"/>
      <c r="W31" s="111"/>
      <c r="X31" s="127"/>
      <c r="Y31" s="111"/>
      <c r="Z31" s="127"/>
      <c r="AA31" s="111"/>
      <c r="AB31" s="127"/>
      <c r="AC31" s="111"/>
      <c r="AD31" s="127"/>
      <c r="AE31" s="111"/>
      <c r="AF31" s="127"/>
      <c r="AG31" s="111"/>
      <c r="AH31" s="127"/>
      <c r="AI31" s="111"/>
      <c r="AJ31" s="127"/>
      <c r="AK31" s="111"/>
      <c r="AL31" s="127"/>
      <c r="AM31" s="111"/>
      <c r="AN31" s="49">
        <f t="shared" si="3"/>
        <v>22</v>
      </c>
    </row>
    <row r="32" spans="1:50" s="27" customFormat="1" ht="20.25" hidden="1" customHeight="1" x14ac:dyDescent="0.35">
      <c r="A32" s="49">
        <f t="shared" si="2"/>
        <v>23</v>
      </c>
      <c r="B32" s="87" t="s">
        <v>144</v>
      </c>
      <c r="C32" s="52">
        <v>2008</v>
      </c>
      <c r="D32" s="23" t="s">
        <v>18</v>
      </c>
      <c r="E32" s="519">
        <f t="shared" si="0"/>
        <v>0</v>
      </c>
      <c r="F32" s="602"/>
      <c r="G32" s="606"/>
      <c r="H32" s="512"/>
      <c r="I32" s="111"/>
      <c r="J32" s="127"/>
      <c r="K32" s="111"/>
      <c r="L32" s="127"/>
      <c r="M32" s="111"/>
      <c r="N32" s="127"/>
      <c r="O32" s="111"/>
      <c r="P32" s="127"/>
      <c r="Q32" s="111"/>
      <c r="R32" s="127"/>
      <c r="S32" s="111"/>
      <c r="T32" s="127"/>
      <c r="U32" s="111"/>
      <c r="V32" s="127"/>
      <c r="W32" s="111"/>
      <c r="X32" s="127"/>
      <c r="Y32" s="111"/>
      <c r="Z32" s="127"/>
      <c r="AA32" s="111"/>
      <c r="AB32" s="127"/>
      <c r="AC32" s="111"/>
      <c r="AD32" s="127"/>
      <c r="AE32" s="111"/>
      <c r="AF32" s="127"/>
      <c r="AG32" s="111"/>
      <c r="AH32" s="127"/>
      <c r="AI32" s="111"/>
      <c r="AJ32" s="127"/>
      <c r="AK32" s="111"/>
      <c r="AL32" s="127"/>
      <c r="AM32" s="111"/>
      <c r="AN32" s="49">
        <f t="shared" si="3"/>
        <v>23</v>
      </c>
    </row>
    <row r="33" spans="1:50" s="27" customFormat="1" ht="20.25" hidden="1" customHeight="1" x14ac:dyDescent="0.35">
      <c r="A33" s="49">
        <f t="shared" si="2"/>
        <v>24</v>
      </c>
      <c r="B33" s="135" t="s">
        <v>201</v>
      </c>
      <c r="C33" s="52">
        <v>2009</v>
      </c>
      <c r="D33" s="23" t="s">
        <v>18</v>
      </c>
      <c r="E33" s="519">
        <f t="shared" si="0"/>
        <v>0</v>
      </c>
      <c r="F33" s="602"/>
      <c r="G33" s="606"/>
      <c r="H33" s="512"/>
      <c r="I33" s="111"/>
      <c r="J33" s="127"/>
      <c r="K33" s="111"/>
      <c r="L33" s="127"/>
      <c r="M33" s="111"/>
      <c r="N33" s="127"/>
      <c r="O33" s="111"/>
      <c r="P33" s="127"/>
      <c r="Q33" s="111"/>
      <c r="R33" s="127"/>
      <c r="S33" s="111"/>
      <c r="T33" s="127"/>
      <c r="U33" s="111"/>
      <c r="V33" s="127"/>
      <c r="W33" s="111"/>
      <c r="X33" s="127"/>
      <c r="Y33" s="111"/>
      <c r="Z33" s="127"/>
      <c r="AA33" s="111"/>
      <c r="AB33" s="127"/>
      <c r="AC33" s="111"/>
      <c r="AD33" s="127"/>
      <c r="AE33" s="111"/>
      <c r="AF33" s="127"/>
      <c r="AG33" s="111"/>
      <c r="AH33" s="127"/>
      <c r="AI33" s="111"/>
      <c r="AJ33" s="127"/>
      <c r="AK33" s="111"/>
      <c r="AL33" s="127"/>
      <c r="AM33" s="111"/>
      <c r="AN33" s="49">
        <f t="shared" si="3"/>
        <v>24</v>
      </c>
    </row>
    <row r="34" spans="1:50" s="27" customFormat="1" ht="20.25" hidden="1" customHeight="1" x14ac:dyDescent="0.35">
      <c r="A34" s="49">
        <f t="shared" si="2"/>
        <v>25</v>
      </c>
      <c r="B34" s="424" t="s">
        <v>416</v>
      </c>
      <c r="C34" s="52">
        <v>2008</v>
      </c>
      <c r="D34" s="306" t="s">
        <v>15</v>
      </c>
      <c r="E34" s="519">
        <f t="shared" si="0"/>
        <v>0</v>
      </c>
      <c r="F34" s="602"/>
      <c r="G34" s="606"/>
      <c r="H34" s="513"/>
      <c r="I34" s="111"/>
      <c r="J34" s="127"/>
      <c r="K34" s="111"/>
      <c r="L34" s="127"/>
      <c r="M34" s="111"/>
      <c r="N34" s="127"/>
      <c r="O34" s="111"/>
      <c r="P34" s="127"/>
      <c r="Q34" s="111"/>
      <c r="R34" s="127"/>
      <c r="S34" s="111"/>
      <c r="T34" s="127"/>
      <c r="U34" s="111"/>
      <c r="V34" s="127"/>
      <c r="W34" s="111"/>
      <c r="X34" s="127"/>
      <c r="Y34" s="111"/>
      <c r="Z34" s="127"/>
      <c r="AA34" s="111"/>
      <c r="AB34" s="127"/>
      <c r="AC34" s="111"/>
      <c r="AD34" s="127"/>
      <c r="AE34" s="111"/>
      <c r="AF34" s="127"/>
      <c r="AG34" s="111"/>
      <c r="AH34" s="127"/>
      <c r="AI34" s="111"/>
      <c r="AJ34" s="127"/>
      <c r="AK34" s="111"/>
      <c r="AL34" s="127"/>
      <c r="AM34" s="111"/>
      <c r="AN34" s="49">
        <f t="shared" si="3"/>
        <v>25</v>
      </c>
    </row>
    <row r="35" spans="1:50" s="27" customFormat="1" ht="20.25" hidden="1" customHeight="1" x14ac:dyDescent="0.35">
      <c r="A35" s="49">
        <f t="shared" si="2"/>
        <v>26</v>
      </c>
      <c r="B35" s="296" t="s">
        <v>318</v>
      </c>
      <c r="C35" s="52">
        <v>2010</v>
      </c>
      <c r="D35" s="281" t="s">
        <v>26</v>
      </c>
      <c r="E35" s="519">
        <f t="shared" si="0"/>
        <v>0</v>
      </c>
      <c r="F35" s="602"/>
      <c r="G35" s="606"/>
      <c r="H35" s="513"/>
      <c r="I35" s="111"/>
      <c r="J35" s="127"/>
      <c r="K35" s="111"/>
      <c r="L35" s="127"/>
      <c r="M35" s="111"/>
      <c r="N35" s="127"/>
      <c r="O35" s="111"/>
      <c r="P35" s="127"/>
      <c r="Q35" s="111"/>
      <c r="R35" s="127"/>
      <c r="S35" s="111"/>
      <c r="T35" s="127"/>
      <c r="U35" s="111"/>
      <c r="V35" s="127"/>
      <c r="W35" s="111"/>
      <c r="X35" s="127"/>
      <c r="Y35" s="111"/>
      <c r="Z35" s="127"/>
      <c r="AA35" s="111"/>
      <c r="AB35" s="127"/>
      <c r="AC35" s="111"/>
      <c r="AD35" s="127"/>
      <c r="AE35" s="111"/>
      <c r="AF35" s="127"/>
      <c r="AG35" s="111"/>
      <c r="AH35" s="127"/>
      <c r="AI35" s="111"/>
      <c r="AJ35" s="127"/>
      <c r="AK35" s="111"/>
      <c r="AL35" s="127"/>
      <c r="AM35" s="111"/>
      <c r="AN35" s="49">
        <f t="shared" si="3"/>
        <v>26</v>
      </c>
    </row>
    <row r="36" spans="1:50" s="27" customFormat="1" ht="20.25" hidden="1" customHeight="1" x14ac:dyDescent="0.35">
      <c r="A36" s="49">
        <f t="shared" si="2"/>
        <v>27</v>
      </c>
      <c r="B36" s="282" t="s">
        <v>338</v>
      </c>
      <c r="C36" s="52">
        <v>2010</v>
      </c>
      <c r="D36" s="459" t="s">
        <v>18</v>
      </c>
      <c r="E36" s="519">
        <f t="shared" si="0"/>
        <v>0</v>
      </c>
      <c r="F36" s="602"/>
      <c r="G36" s="606"/>
      <c r="H36" s="513"/>
      <c r="I36" s="111"/>
      <c r="J36" s="127"/>
      <c r="K36" s="111"/>
      <c r="L36" s="127"/>
      <c r="M36" s="111"/>
      <c r="N36" s="127"/>
      <c r="O36" s="111"/>
      <c r="P36" s="127"/>
      <c r="Q36" s="111"/>
      <c r="R36" s="127"/>
      <c r="S36" s="111"/>
      <c r="T36" s="127"/>
      <c r="U36" s="111"/>
      <c r="V36" s="127"/>
      <c r="W36" s="111"/>
      <c r="X36" s="127"/>
      <c r="Y36" s="111"/>
      <c r="Z36" s="127"/>
      <c r="AA36" s="111"/>
      <c r="AB36" s="127"/>
      <c r="AC36" s="111"/>
      <c r="AD36" s="127"/>
      <c r="AE36" s="111"/>
      <c r="AF36" s="127"/>
      <c r="AG36" s="111"/>
      <c r="AH36" s="127"/>
      <c r="AI36" s="111"/>
      <c r="AJ36" s="127"/>
      <c r="AK36" s="111"/>
      <c r="AL36" s="127"/>
      <c r="AM36" s="111"/>
      <c r="AN36" s="49">
        <f t="shared" si="3"/>
        <v>27</v>
      </c>
    </row>
    <row r="37" spans="1:50" s="27" customFormat="1" ht="20.25" hidden="1" customHeight="1" x14ac:dyDescent="0.35">
      <c r="A37" s="49">
        <f t="shared" si="2"/>
        <v>28</v>
      </c>
      <c r="B37" s="285" t="s">
        <v>147</v>
      </c>
      <c r="C37" s="52">
        <v>2010</v>
      </c>
      <c r="D37" s="306" t="s">
        <v>21</v>
      </c>
      <c r="E37" s="519">
        <f t="shared" si="0"/>
        <v>0</v>
      </c>
      <c r="F37" s="602"/>
      <c r="G37" s="606"/>
      <c r="H37" s="513"/>
      <c r="I37" s="111"/>
      <c r="J37" s="127"/>
      <c r="K37" s="111"/>
      <c r="L37" s="127"/>
      <c r="M37" s="111"/>
      <c r="N37" s="127"/>
      <c r="O37" s="111"/>
      <c r="P37" s="127"/>
      <c r="Q37" s="111"/>
      <c r="R37" s="127"/>
      <c r="S37" s="111"/>
      <c r="T37" s="127"/>
      <c r="U37" s="111"/>
      <c r="V37" s="127"/>
      <c r="W37" s="111"/>
      <c r="X37" s="127"/>
      <c r="Y37" s="111"/>
      <c r="Z37" s="127"/>
      <c r="AA37" s="111"/>
      <c r="AB37" s="127"/>
      <c r="AC37" s="111"/>
      <c r="AD37" s="127"/>
      <c r="AE37" s="111"/>
      <c r="AF37" s="127"/>
      <c r="AG37" s="111"/>
      <c r="AH37" s="127"/>
      <c r="AI37" s="111"/>
      <c r="AJ37" s="127"/>
      <c r="AK37" s="111"/>
      <c r="AL37" s="127"/>
      <c r="AM37" s="111"/>
      <c r="AN37" s="49">
        <f t="shared" si="3"/>
        <v>28</v>
      </c>
    </row>
    <row r="38" spans="1:50" s="27" customFormat="1" ht="20.25" hidden="1" customHeight="1" x14ac:dyDescent="0.35">
      <c r="A38" s="49">
        <f t="shared" si="2"/>
        <v>29</v>
      </c>
      <c r="B38" s="308" t="s">
        <v>220</v>
      </c>
      <c r="C38" s="52">
        <v>2009</v>
      </c>
      <c r="D38" s="309" t="s">
        <v>61</v>
      </c>
      <c r="E38" s="519">
        <f t="shared" si="0"/>
        <v>0</v>
      </c>
      <c r="F38" s="602"/>
      <c r="G38" s="606"/>
      <c r="H38" s="513"/>
      <c r="I38" s="111"/>
      <c r="J38" s="127"/>
      <c r="K38" s="111"/>
      <c r="L38" s="127"/>
      <c r="M38" s="111"/>
      <c r="N38" s="127"/>
      <c r="O38" s="111"/>
      <c r="P38" s="127"/>
      <c r="Q38" s="111"/>
      <c r="R38" s="127"/>
      <c r="S38" s="111"/>
      <c r="T38" s="127"/>
      <c r="U38" s="111"/>
      <c r="V38" s="127"/>
      <c r="W38" s="111"/>
      <c r="X38" s="127"/>
      <c r="Y38" s="111"/>
      <c r="Z38" s="127"/>
      <c r="AA38" s="111"/>
      <c r="AB38" s="127"/>
      <c r="AC38" s="111"/>
      <c r="AD38" s="127"/>
      <c r="AE38" s="111"/>
      <c r="AF38" s="127"/>
      <c r="AG38" s="111"/>
      <c r="AH38" s="127"/>
      <c r="AI38" s="111"/>
      <c r="AJ38" s="127"/>
      <c r="AK38" s="111"/>
      <c r="AL38" s="127"/>
      <c r="AM38" s="111"/>
      <c r="AN38" s="49">
        <f t="shared" si="3"/>
        <v>29</v>
      </c>
    </row>
    <row r="39" spans="1:50" s="27" customFormat="1" ht="20.25" hidden="1" customHeight="1" x14ac:dyDescent="0.35">
      <c r="A39" s="92"/>
      <c r="B39" s="269" t="s">
        <v>219</v>
      </c>
      <c r="C39" s="51">
        <v>2009</v>
      </c>
      <c r="D39" s="340" t="s">
        <v>77</v>
      </c>
      <c r="E39" s="519">
        <f t="shared" si="0"/>
        <v>0</v>
      </c>
      <c r="F39" s="602"/>
      <c r="G39" s="606"/>
      <c r="H39" s="513"/>
      <c r="I39" s="111"/>
      <c r="J39" s="127"/>
      <c r="K39" s="111"/>
      <c r="L39" s="127"/>
      <c r="M39" s="111"/>
      <c r="N39" s="127"/>
      <c r="O39" s="111"/>
      <c r="P39" s="127"/>
      <c r="Q39" s="111"/>
      <c r="R39" s="127"/>
      <c r="S39" s="111"/>
      <c r="T39" s="127"/>
      <c r="U39" s="111"/>
      <c r="V39" s="127"/>
      <c r="W39" s="111"/>
      <c r="X39" s="127"/>
      <c r="Y39" s="111"/>
      <c r="Z39" s="127"/>
      <c r="AA39" s="111"/>
      <c r="AB39" s="127"/>
      <c r="AC39" s="111"/>
      <c r="AD39" s="127"/>
      <c r="AE39" s="111"/>
      <c r="AF39" s="127"/>
      <c r="AG39" s="111"/>
      <c r="AH39" s="127"/>
      <c r="AI39" s="111"/>
      <c r="AJ39" s="127"/>
      <c r="AK39" s="111"/>
      <c r="AL39" s="127"/>
      <c r="AM39" s="111"/>
      <c r="AN39" s="92"/>
    </row>
    <row r="40" spans="1:50" s="27" customFormat="1" ht="20.25" hidden="1" customHeight="1" x14ac:dyDescent="0.35">
      <c r="A40" s="92"/>
      <c r="B40" s="269" t="s">
        <v>108</v>
      </c>
      <c r="C40" s="51">
        <v>2009</v>
      </c>
      <c r="D40" s="340" t="s">
        <v>41</v>
      </c>
      <c r="E40" s="519">
        <f t="shared" si="0"/>
        <v>0</v>
      </c>
      <c r="F40" s="602"/>
      <c r="G40" s="606"/>
      <c r="H40" s="513"/>
      <c r="I40" s="111"/>
      <c r="J40" s="127"/>
      <c r="K40" s="111"/>
      <c r="L40" s="127"/>
      <c r="M40" s="111"/>
      <c r="N40" s="127"/>
      <c r="O40" s="111"/>
      <c r="P40" s="127"/>
      <c r="Q40" s="111"/>
      <c r="R40" s="127"/>
      <c r="S40" s="111"/>
      <c r="T40" s="127"/>
      <c r="U40" s="111"/>
      <c r="V40" s="127"/>
      <c r="W40" s="111"/>
      <c r="X40" s="127"/>
      <c r="Y40" s="111"/>
      <c r="Z40" s="127"/>
      <c r="AA40" s="111"/>
      <c r="AB40" s="127"/>
      <c r="AC40" s="111"/>
      <c r="AD40" s="127"/>
      <c r="AE40" s="111"/>
      <c r="AF40" s="127"/>
      <c r="AG40" s="111"/>
      <c r="AH40" s="127"/>
      <c r="AI40" s="111"/>
      <c r="AJ40" s="127"/>
      <c r="AK40" s="111"/>
      <c r="AL40" s="127"/>
      <c r="AM40" s="111"/>
      <c r="AN40" s="92"/>
    </row>
    <row r="41" spans="1:50" s="27" customFormat="1" ht="20.25" customHeight="1" thickBot="1" x14ac:dyDescent="0.4">
      <c r="A41" s="92"/>
      <c r="B41" s="22"/>
      <c r="C41" s="51"/>
      <c r="D41" s="23"/>
      <c r="E41" s="536"/>
      <c r="F41" s="603"/>
      <c r="G41" s="607"/>
      <c r="H41" s="514"/>
      <c r="I41" s="212">
        <f>SUM(I10:I28)</f>
        <v>270.39999999999998</v>
      </c>
      <c r="J41" s="219"/>
      <c r="K41" s="212">
        <f>SUM(K10:K28)</f>
        <v>173</v>
      </c>
      <c r="L41" s="219"/>
      <c r="M41" s="212">
        <f>SUM(M10:M28)</f>
        <v>326</v>
      </c>
      <c r="N41" s="219"/>
      <c r="O41" s="212">
        <f>SUM(O10:O28)</f>
        <v>175</v>
      </c>
      <c r="P41" s="219"/>
      <c r="Q41" s="212">
        <f>SUM(Q10:Q28)</f>
        <v>175</v>
      </c>
      <c r="R41" s="219"/>
      <c r="S41" s="212">
        <f>SUM(S10:S28)</f>
        <v>0</v>
      </c>
      <c r="T41" s="219"/>
      <c r="U41" s="212">
        <f>SUM(U10:U28)</f>
        <v>0</v>
      </c>
      <c r="V41" s="219"/>
      <c r="W41" s="212">
        <f>SUM(W10:W28)</f>
        <v>0</v>
      </c>
      <c r="X41" s="219"/>
      <c r="Y41" s="212">
        <f>SUM(Y10:Y28)</f>
        <v>0</v>
      </c>
      <c r="Z41" s="219"/>
      <c r="AA41" s="212">
        <f>SUM(AA10:AA28)</f>
        <v>0</v>
      </c>
      <c r="AB41" s="219"/>
      <c r="AC41" s="212">
        <f>SUM(AC10:AC28)</f>
        <v>0</v>
      </c>
      <c r="AD41" s="219"/>
      <c r="AE41" s="212">
        <f>SUM(AE10:AE28)</f>
        <v>0</v>
      </c>
      <c r="AF41" s="219"/>
      <c r="AG41" s="212">
        <f>SUM(AG10:AG28)</f>
        <v>0</v>
      </c>
      <c r="AH41" s="219"/>
      <c r="AI41" s="212">
        <f>SUM(AI10:AI28)</f>
        <v>0</v>
      </c>
      <c r="AJ41" s="219"/>
      <c r="AK41" s="212">
        <f>SUM(AK10:AK28)</f>
        <v>0</v>
      </c>
      <c r="AL41" s="219"/>
      <c r="AM41" s="212">
        <f>SUM(AM10:AM28)</f>
        <v>0</v>
      </c>
      <c r="AN41" s="92"/>
    </row>
    <row r="43" spans="1:50" ht="26" customHeight="1" x14ac:dyDescent="0.35">
      <c r="H43" s="170"/>
      <c r="I43" s="171" t="s">
        <v>272</v>
      </c>
      <c r="J43" s="28"/>
      <c r="K43" s="28"/>
      <c r="L43" s="28"/>
      <c r="M43" s="100"/>
      <c r="N43" s="263"/>
      <c r="O43" s="171" t="s">
        <v>273</v>
      </c>
      <c r="P43" s="48"/>
      <c r="Q43" s="18"/>
      <c r="R43" s="48"/>
      <c r="S43" s="187"/>
      <c r="T43" s="171" t="s">
        <v>303</v>
      </c>
    </row>
    <row r="45" spans="1:50" s="19" customFormat="1" ht="66" customHeight="1" thickBot="1" x14ac:dyDescent="0.4">
      <c r="A45" s="762" t="s">
        <v>13</v>
      </c>
      <c r="B45" s="763"/>
      <c r="C45" s="763"/>
      <c r="D45" s="763"/>
      <c r="E45" s="763"/>
      <c r="F45" s="763"/>
      <c r="G45" s="763"/>
      <c r="H45" s="763"/>
      <c r="I45" s="763"/>
      <c r="J45" s="763"/>
      <c r="K45" s="763"/>
      <c r="L45" s="763"/>
      <c r="M45" s="763"/>
      <c r="N45" s="763"/>
      <c r="O45" s="763"/>
      <c r="P45" s="763"/>
      <c r="Q45" s="763"/>
      <c r="R45" s="763"/>
      <c r="S45" s="763"/>
      <c r="T45" s="763"/>
      <c r="U45" s="763"/>
      <c r="V45" s="763"/>
      <c r="W45" s="763"/>
      <c r="X45" s="763"/>
      <c r="Y45" s="763"/>
      <c r="Z45" s="763"/>
      <c r="AA45" s="763"/>
      <c r="AB45" s="763"/>
      <c r="AC45" s="763"/>
      <c r="AD45" s="763"/>
      <c r="AE45" s="763"/>
      <c r="AF45" s="763"/>
      <c r="AG45" s="763"/>
      <c r="AH45" s="763"/>
      <c r="AI45" s="763"/>
      <c r="AJ45" s="763"/>
      <c r="AK45" s="763"/>
      <c r="AL45" s="763"/>
      <c r="AM45" s="763"/>
      <c r="AN45" s="763"/>
    </row>
    <row r="46" spans="1:50" ht="27" customHeight="1" thickBot="1" x14ac:dyDescent="0.4">
      <c r="A46" s="17"/>
      <c r="B46" s="17"/>
      <c r="C46" s="18"/>
      <c r="D46" s="17"/>
      <c r="E46" s="17"/>
      <c r="F46" s="17"/>
      <c r="G46" s="17"/>
      <c r="H46" s="727" t="s">
        <v>549</v>
      </c>
      <c r="I46" s="728"/>
      <c r="J46" s="727">
        <v>46089</v>
      </c>
      <c r="K46" s="728"/>
      <c r="L46" s="727" t="s">
        <v>610</v>
      </c>
      <c r="M46" s="728"/>
      <c r="N46" s="727">
        <v>46124</v>
      </c>
      <c r="O46" s="728"/>
      <c r="P46" s="727">
        <v>46138</v>
      </c>
      <c r="Q46" s="728"/>
      <c r="R46" s="727"/>
      <c r="S46" s="728"/>
      <c r="T46" s="727"/>
      <c r="U46" s="728"/>
      <c r="V46" s="727"/>
      <c r="W46" s="728"/>
      <c r="X46" s="727"/>
      <c r="Y46" s="728"/>
      <c r="Z46" s="727"/>
      <c r="AA46" s="728"/>
      <c r="AB46" s="727"/>
      <c r="AC46" s="728"/>
      <c r="AD46" s="727"/>
      <c r="AE46" s="728"/>
      <c r="AF46" s="729"/>
      <c r="AG46" s="730"/>
      <c r="AH46" s="727"/>
      <c r="AI46" s="728"/>
      <c r="AJ46" s="727"/>
      <c r="AK46" s="728"/>
      <c r="AL46" s="729">
        <v>45998</v>
      </c>
      <c r="AM46" s="730"/>
      <c r="AN46" s="17"/>
    </row>
    <row r="47" spans="1:50" ht="16.5" customHeight="1" thickBot="1" x14ac:dyDescent="0.4">
      <c r="B47" s="764" t="s">
        <v>577</v>
      </c>
      <c r="C47" s="765"/>
      <c r="D47" s="765"/>
      <c r="E47" s="765"/>
      <c r="F47" s="765"/>
      <c r="G47" s="766"/>
      <c r="H47" s="731" t="s">
        <v>547</v>
      </c>
      <c r="I47" s="732"/>
      <c r="J47" s="731" t="s">
        <v>591</v>
      </c>
      <c r="K47" s="732"/>
      <c r="L47" s="731" t="s">
        <v>611</v>
      </c>
      <c r="M47" s="732"/>
      <c r="N47" s="731" t="s">
        <v>620</v>
      </c>
      <c r="O47" s="732"/>
      <c r="P47" s="731" t="s">
        <v>733</v>
      </c>
      <c r="Q47" s="732"/>
      <c r="R47" s="731"/>
      <c r="S47" s="732"/>
      <c r="T47" s="731"/>
      <c r="U47" s="732"/>
      <c r="V47" s="731"/>
      <c r="W47" s="732"/>
      <c r="X47" s="731"/>
      <c r="Y47" s="732"/>
      <c r="Z47" s="731"/>
      <c r="AA47" s="732"/>
      <c r="AB47" s="731"/>
      <c r="AC47" s="732"/>
      <c r="AD47" s="731"/>
      <c r="AE47" s="732"/>
      <c r="AF47" s="731"/>
      <c r="AG47" s="732"/>
      <c r="AH47" s="731"/>
      <c r="AI47" s="740"/>
      <c r="AJ47" s="731"/>
      <c r="AK47" s="732"/>
      <c r="AL47" s="731" t="s">
        <v>516</v>
      </c>
      <c r="AM47" s="732"/>
      <c r="AN47" s="214"/>
    </row>
    <row r="48" spans="1:50" ht="47" customHeight="1" thickBot="1" x14ac:dyDescent="0.4">
      <c r="B48" s="767"/>
      <c r="C48" s="768"/>
      <c r="D48" s="768"/>
      <c r="E48" s="768"/>
      <c r="F48" s="768"/>
      <c r="G48" s="769"/>
      <c r="H48" s="733"/>
      <c r="I48" s="734"/>
      <c r="J48" s="736"/>
      <c r="K48" s="737"/>
      <c r="L48" s="733"/>
      <c r="M48" s="734"/>
      <c r="N48" s="733"/>
      <c r="O48" s="734"/>
      <c r="P48" s="733"/>
      <c r="Q48" s="734"/>
      <c r="R48" s="733"/>
      <c r="S48" s="734"/>
      <c r="T48" s="733"/>
      <c r="U48" s="734"/>
      <c r="V48" s="733"/>
      <c r="W48" s="734"/>
      <c r="X48" s="733"/>
      <c r="Y48" s="734"/>
      <c r="Z48" s="733"/>
      <c r="AA48" s="734"/>
      <c r="AB48" s="733"/>
      <c r="AC48" s="734"/>
      <c r="AD48" s="736"/>
      <c r="AE48" s="737"/>
      <c r="AF48" s="736"/>
      <c r="AG48" s="737"/>
      <c r="AH48" s="733"/>
      <c r="AI48" s="741"/>
      <c r="AJ48" s="733"/>
      <c r="AK48" s="734"/>
      <c r="AL48" s="733"/>
      <c r="AM48" s="734"/>
      <c r="AN48" s="402"/>
      <c r="AO48" s="719" t="s">
        <v>559</v>
      </c>
      <c r="AP48" s="720"/>
      <c r="AQ48" s="721" t="s">
        <v>560</v>
      </c>
      <c r="AR48" s="720"/>
      <c r="AS48" s="721" t="s">
        <v>562</v>
      </c>
      <c r="AT48" s="720"/>
      <c r="AU48" s="721" t="s">
        <v>561</v>
      </c>
      <c r="AV48" s="720"/>
      <c r="AW48" s="721" t="s">
        <v>609</v>
      </c>
      <c r="AX48" s="720"/>
    </row>
    <row r="49" spans="1:50" ht="36" customHeight="1" thickBot="1" x14ac:dyDescent="0.4">
      <c r="A49" s="143" t="s">
        <v>176</v>
      </c>
      <c r="B49" s="272" t="s">
        <v>2</v>
      </c>
      <c r="C49" s="143" t="s">
        <v>115</v>
      </c>
      <c r="D49" s="143" t="s">
        <v>3</v>
      </c>
      <c r="E49" s="143" t="s">
        <v>4</v>
      </c>
      <c r="F49" s="515" t="s">
        <v>580</v>
      </c>
      <c r="G49" s="552" t="s">
        <v>607</v>
      </c>
      <c r="H49" s="86" t="s">
        <v>5</v>
      </c>
      <c r="I49" s="181" t="s">
        <v>6</v>
      </c>
      <c r="J49" s="86" t="s">
        <v>5</v>
      </c>
      <c r="K49" s="181" t="s">
        <v>6</v>
      </c>
      <c r="L49" s="86" t="s">
        <v>5</v>
      </c>
      <c r="M49" s="181" t="s">
        <v>6</v>
      </c>
      <c r="N49" s="86" t="s">
        <v>5</v>
      </c>
      <c r="O49" s="181" t="s">
        <v>6</v>
      </c>
      <c r="P49" s="86" t="s">
        <v>5</v>
      </c>
      <c r="Q49" s="181" t="s">
        <v>6</v>
      </c>
      <c r="R49" s="86" t="s">
        <v>5</v>
      </c>
      <c r="S49" s="181" t="s">
        <v>6</v>
      </c>
      <c r="T49" s="86" t="s">
        <v>5</v>
      </c>
      <c r="U49" s="181" t="s">
        <v>6</v>
      </c>
      <c r="V49" s="86" t="s">
        <v>5</v>
      </c>
      <c r="W49" s="181" t="s">
        <v>6</v>
      </c>
      <c r="X49" s="86" t="s">
        <v>5</v>
      </c>
      <c r="Y49" s="181" t="s">
        <v>6</v>
      </c>
      <c r="Z49" s="86" t="s">
        <v>5</v>
      </c>
      <c r="AA49" s="181" t="s">
        <v>6</v>
      </c>
      <c r="AB49" s="86" t="s">
        <v>5</v>
      </c>
      <c r="AC49" s="181" t="s">
        <v>6</v>
      </c>
      <c r="AD49" s="86" t="s">
        <v>5</v>
      </c>
      <c r="AE49" s="181" t="s">
        <v>6</v>
      </c>
      <c r="AF49" s="86" t="s">
        <v>5</v>
      </c>
      <c r="AG49" s="181" t="s">
        <v>6</v>
      </c>
      <c r="AH49" s="86" t="s">
        <v>5</v>
      </c>
      <c r="AI49" s="181" t="s">
        <v>6</v>
      </c>
      <c r="AJ49" s="86" t="s">
        <v>5</v>
      </c>
      <c r="AK49" s="181" t="s">
        <v>6</v>
      </c>
      <c r="AL49" s="86" t="s">
        <v>5</v>
      </c>
      <c r="AM49" s="181" t="s">
        <v>6</v>
      </c>
      <c r="AN49" s="143" t="s">
        <v>176</v>
      </c>
      <c r="AO49" s="324" t="s">
        <v>218</v>
      </c>
      <c r="AP49" s="325" t="s">
        <v>218</v>
      </c>
      <c r="AQ49" s="327">
        <v>-0.4</v>
      </c>
      <c r="AR49" s="328" t="s">
        <v>189</v>
      </c>
      <c r="AS49" s="326">
        <v>0.3</v>
      </c>
      <c r="AT49" s="329">
        <v>0.3</v>
      </c>
      <c r="AU49" s="327">
        <v>0.6</v>
      </c>
      <c r="AV49" s="328" t="s">
        <v>189</v>
      </c>
      <c r="AW49" s="327">
        <v>0.6</v>
      </c>
      <c r="AX49" s="328" t="s">
        <v>189</v>
      </c>
    </row>
    <row r="50" spans="1:50" s="50" customFormat="1" ht="20.25" customHeight="1" x14ac:dyDescent="0.35">
      <c r="A50" s="49">
        <v>1</v>
      </c>
      <c r="B50" s="22" t="s">
        <v>88</v>
      </c>
      <c r="C50" s="52">
        <v>2008</v>
      </c>
      <c r="D50" s="128" t="s">
        <v>90</v>
      </c>
      <c r="E50" s="519">
        <f t="shared" ref="E50:E80" si="4">I50+K50+M50+O50+Q50+S50+U50+W50+Y50+AA50+AC50+AE50+AG50+AI50+AK50+AM50</f>
        <v>226</v>
      </c>
      <c r="F50" s="516"/>
      <c r="G50" s="557"/>
      <c r="H50" s="520">
        <v>136</v>
      </c>
      <c r="I50" s="436">
        <v>80</v>
      </c>
      <c r="J50" s="433">
        <v>76</v>
      </c>
      <c r="K50" s="436">
        <v>17.5</v>
      </c>
      <c r="L50" s="433">
        <v>216</v>
      </c>
      <c r="M50" s="436">
        <v>100</v>
      </c>
      <c r="N50" s="433">
        <v>71</v>
      </c>
      <c r="O50" s="436">
        <v>22.5</v>
      </c>
      <c r="P50" s="433">
        <v>83</v>
      </c>
      <c r="Q50" s="436">
        <v>6</v>
      </c>
      <c r="R50" s="433"/>
      <c r="S50" s="192"/>
      <c r="T50" s="433"/>
      <c r="U50" s="192"/>
      <c r="V50" s="433"/>
      <c r="W50" s="192"/>
      <c r="X50" s="433"/>
      <c r="Y50" s="192"/>
      <c r="Z50" s="433"/>
      <c r="AA50" s="192"/>
      <c r="AB50" s="433"/>
      <c r="AC50" s="192"/>
      <c r="AD50" s="433"/>
      <c r="AE50" s="192"/>
      <c r="AF50" s="433"/>
      <c r="AG50" s="192"/>
      <c r="AH50" s="433"/>
      <c r="AI50" s="192"/>
      <c r="AJ50" s="433"/>
      <c r="AK50" s="192"/>
      <c r="AL50" s="433"/>
      <c r="AM50" s="192"/>
      <c r="AN50" s="49">
        <v>1</v>
      </c>
      <c r="AO50" s="339">
        <v>1</v>
      </c>
      <c r="AP50" s="436">
        <v>50</v>
      </c>
      <c r="AQ50" s="382">
        <f>AP50*AQ49</f>
        <v>-20</v>
      </c>
      <c r="AR50" s="436">
        <v>30</v>
      </c>
      <c r="AS50" s="204">
        <f>AP50*AS49</f>
        <v>15</v>
      </c>
      <c r="AT50" s="436">
        <v>65</v>
      </c>
      <c r="AU50" s="153">
        <f>AP50*AU49</f>
        <v>30</v>
      </c>
      <c r="AV50" s="436">
        <v>80</v>
      </c>
      <c r="AW50" s="153">
        <f>AR50*AW49</f>
        <v>18</v>
      </c>
      <c r="AX50" s="436">
        <v>100</v>
      </c>
    </row>
    <row r="51" spans="1:50" s="50" customFormat="1" ht="20.25" customHeight="1" x14ac:dyDescent="0.35">
      <c r="A51" s="49">
        <f>A50+1</f>
        <v>2</v>
      </c>
      <c r="B51" s="195" t="s">
        <v>317</v>
      </c>
      <c r="C51" s="52">
        <v>2009</v>
      </c>
      <c r="D51" s="196" t="s">
        <v>33</v>
      </c>
      <c r="E51" s="519">
        <f t="shared" si="4"/>
        <v>200</v>
      </c>
      <c r="F51" s="517"/>
      <c r="G51" s="558"/>
      <c r="H51" s="129">
        <v>140</v>
      </c>
      <c r="I51" s="436">
        <v>40</v>
      </c>
      <c r="J51" s="126">
        <v>76</v>
      </c>
      <c r="K51" s="436">
        <v>17.5</v>
      </c>
      <c r="L51" s="126">
        <v>217</v>
      </c>
      <c r="M51" s="436">
        <v>70</v>
      </c>
      <c r="N51" s="126">
        <v>67</v>
      </c>
      <c r="O51" s="436">
        <v>50</v>
      </c>
      <c r="P51" s="126">
        <v>81</v>
      </c>
      <c r="Q51" s="436">
        <v>22.5</v>
      </c>
      <c r="R51" s="126"/>
      <c r="S51" s="109"/>
      <c r="T51" s="126"/>
      <c r="U51" s="109"/>
      <c r="V51" s="126"/>
      <c r="W51" s="109"/>
      <c r="X51" s="126"/>
      <c r="Y51" s="109"/>
      <c r="Z51" s="126"/>
      <c r="AA51" s="109"/>
      <c r="AB51" s="126"/>
      <c r="AC51" s="109"/>
      <c r="AD51" s="126"/>
      <c r="AE51" s="109"/>
      <c r="AF51" s="126"/>
      <c r="AG51" s="109"/>
      <c r="AH51" s="126"/>
      <c r="AI51" s="109"/>
      <c r="AJ51" s="126"/>
      <c r="AK51" s="109"/>
      <c r="AL51" s="126"/>
      <c r="AM51" s="109"/>
      <c r="AN51" s="49">
        <f>AN50+1</f>
        <v>2</v>
      </c>
      <c r="AO51" s="229">
        <v>2</v>
      </c>
      <c r="AP51" s="436">
        <v>35</v>
      </c>
      <c r="AQ51" s="383">
        <f>AP51*AQ49</f>
        <v>-14</v>
      </c>
      <c r="AR51" s="436">
        <v>21</v>
      </c>
      <c r="AS51" s="204">
        <f>AP51*AS49</f>
        <v>10.5</v>
      </c>
      <c r="AT51" s="436">
        <v>45.5</v>
      </c>
      <c r="AU51" s="153">
        <f>AP51*AU49</f>
        <v>21</v>
      </c>
      <c r="AV51" s="436">
        <v>56</v>
      </c>
      <c r="AW51" s="153">
        <f>AR51*AW49</f>
        <v>12.6</v>
      </c>
      <c r="AX51" s="436">
        <v>70</v>
      </c>
    </row>
    <row r="52" spans="1:50" s="50" customFormat="1" ht="20.25" customHeight="1" x14ac:dyDescent="0.35">
      <c r="A52" s="49">
        <f t="shared" ref="A52:A78" si="5">A51+1</f>
        <v>3</v>
      </c>
      <c r="B52" s="88" t="s">
        <v>158</v>
      </c>
      <c r="C52" s="52">
        <v>2008</v>
      </c>
      <c r="D52" s="23" t="s">
        <v>214</v>
      </c>
      <c r="E52" s="519">
        <f t="shared" si="4"/>
        <v>131.5</v>
      </c>
      <c r="F52" s="517"/>
      <c r="G52" s="558"/>
      <c r="H52" s="129">
        <v>143</v>
      </c>
      <c r="I52" s="436">
        <v>24</v>
      </c>
      <c r="J52" s="126">
        <v>70</v>
      </c>
      <c r="K52" s="436">
        <v>35</v>
      </c>
      <c r="L52" s="126"/>
      <c r="M52" s="109"/>
      <c r="N52" s="126">
        <v>71</v>
      </c>
      <c r="O52" s="436">
        <v>22.5</v>
      </c>
      <c r="P52" s="126">
        <v>75</v>
      </c>
      <c r="Q52" s="436">
        <v>50</v>
      </c>
      <c r="R52" s="126"/>
      <c r="S52" s="109"/>
      <c r="T52" s="126"/>
      <c r="U52" s="109"/>
      <c r="V52" s="126"/>
      <c r="W52" s="109"/>
      <c r="X52" s="126"/>
      <c r="Y52" s="109"/>
      <c r="Z52" s="126"/>
      <c r="AA52" s="109"/>
      <c r="AB52" s="126"/>
      <c r="AC52" s="109"/>
      <c r="AD52" s="126"/>
      <c r="AE52" s="109"/>
      <c r="AF52" s="126"/>
      <c r="AG52" s="109"/>
      <c r="AH52" s="126"/>
      <c r="AI52" s="109"/>
      <c r="AJ52" s="126"/>
      <c r="AK52" s="109"/>
      <c r="AL52" s="126"/>
      <c r="AM52" s="109"/>
      <c r="AN52" s="49">
        <f t="shared" ref="AN52:AN78" si="6">AN51+1</f>
        <v>3</v>
      </c>
      <c r="AO52" s="339">
        <v>3</v>
      </c>
      <c r="AP52" s="436">
        <v>25</v>
      </c>
      <c r="AQ52" s="383">
        <f>AP52*AQ49</f>
        <v>-10</v>
      </c>
      <c r="AR52" s="436">
        <v>15</v>
      </c>
      <c r="AS52" s="204">
        <f>AP52*AS49</f>
        <v>7.5</v>
      </c>
      <c r="AT52" s="436">
        <v>32.5</v>
      </c>
      <c r="AU52" s="153">
        <f>AP52*AU49</f>
        <v>15</v>
      </c>
      <c r="AV52" s="436">
        <v>40</v>
      </c>
      <c r="AW52" s="153">
        <f>AR52*AW49</f>
        <v>9</v>
      </c>
      <c r="AX52" s="436">
        <v>50</v>
      </c>
    </row>
    <row r="53" spans="1:50" s="50" customFormat="1" ht="20.25" customHeight="1" x14ac:dyDescent="0.35">
      <c r="A53" s="49">
        <f t="shared" si="5"/>
        <v>4</v>
      </c>
      <c r="B53" s="395" t="s">
        <v>354</v>
      </c>
      <c r="C53" s="52">
        <v>2008</v>
      </c>
      <c r="D53" s="23" t="s">
        <v>353</v>
      </c>
      <c r="E53" s="519">
        <f t="shared" si="4"/>
        <v>107.6</v>
      </c>
      <c r="F53" s="517"/>
      <c r="G53" s="558"/>
      <c r="H53" s="129">
        <v>156</v>
      </c>
      <c r="I53" s="436">
        <v>9.6</v>
      </c>
      <c r="J53" s="126">
        <v>84</v>
      </c>
      <c r="K53" s="436">
        <v>5</v>
      </c>
      <c r="L53" s="115">
        <v>218</v>
      </c>
      <c r="M53" s="436">
        <v>50</v>
      </c>
      <c r="N53" s="115">
        <v>74</v>
      </c>
      <c r="O53" s="436">
        <v>8</v>
      </c>
      <c r="P53" s="115">
        <v>78</v>
      </c>
      <c r="Q53" s="436">
        <v>35</v>
      </c>
      <c r="R53" s="126"/>
      <c r="S53" s="109"/>
      <c r="T53" s="126"/>
      <c r="U53" s="109"/>
      <c r="V53" s="126"/>
      <c r="W53" s="109"/>
      <c r="X53" s="126"/>
      <c r="Y53" s="109"/>
      <c r="Z53" s="126"/>
      <c r="AA53" s="109"/>
      <c r="AB53" s="126"/>
      <c r="AC53" s="109"/>
      <c r="AD53" s="126"/>
      <c r="AE53" s="109"/>
      <c r="AF53" s="126"/>
      <c r="AG53" s="109"/>
      <c r="AH53" s="126"/>
      <c r="AI53" s="109"/>
      <c r="AJ53" s="126"/>
      <c r="AK53" s="109"/>
      <c r="AL53" s="126"/>
      <c r="AM53" s="109"/>
      <c r="AN53" s="49">
        <f t="shared" si="6"/>
        <v>4</v>
      </c>
      <c r="AO53" s="229">
        <v>4</v>
      </c>
      <c r="AP53" s="436">
        <v>20</v>
      </c>
      <c r="AQ53" s="384">
        <f>AP53*AQ49</f>
        <v>-8</v>
      </c>
      <c r="AR53" s="436">
        <v>12</v>
      </c>
      <c r="AS53" s="204">
        <f>AP53*AS49</f>
        <v>6</v>
      </c>
      <c r="AT53" s="436">
        <v>26</v>
      </c>
      <c r="AU53" s="153">
        <f>AP53*AU49</f>
        <v>12</v>
      </c>
      <c r="AV53" s="436">
        <v>32</v>
      </c>
      <c r="AW53" s="153">
        <f>AR53*AW49</f>
        <v>7.1999999999999993</v>
      </c>
      <c r="AX53" s="436">
        <v>40</v>
      </c>
    </row>
    <row r="54" spans="1:50" s="50" customFormat="1" ht="20.25" customHeight="1" x14ac:dyDescent="0.35">
      <c r="A54" s="49">
        <f t="shared" si="5"/>
        <v>5</v>
      </c>
      <c r="B54" s="269" t="s">
        <v>259</v>
      </c>
      <c r="C54" s="52">
        <v>2010</v>
      </c>
      <c r="D54" s="340" t="s">
        <v>260</v>
      </c>
      <c r="E54" s="519">
        <f t="shared" si="4"/>
        <v>93.8</v>
      </c>
      <c r="F54" s="517"/>
      <c r="G54" s="558"/>
      <c r="H54" s="273">
        <v>149</v>
      </c>
      <c r="I54" s="436">
        <v>12.8</v>
      </c>
      <c r="J54" s="636">
        <v>72</v>
      </c>
      <c r="K54" s="436">
        <v>25</v>
      </c>
      <c r="L54" s="636">
        <v>225</v>
      </c>
      <c r="M54" s="436">
        <v>40</v>
      </c>
      <c r="N54" s="434">
        <v>75</v>
      </c>
      <c r="O54" s="436">
        <v>5</v>
      </c>
      <c r="P54" s="434">
        <v>82</v>
      </c>
      <c r="Q54" s="436">
        <v>11</v>
      </c>
      <c r="R54" s="434"/>
      <c r="S54" s="109"/>
      <c r="T54" s="434"/>
      <c r="U54" s="109"/>
      <c r="V54" s="434"/>
      <c r="W54" s="109"/>
      <c r="X54" s="434"/>
      <c r="Y54" s="109"/>
      <c r="Z54" s="434"/>
      <c r="AA54" s="109"/>
      <c r="AB54" s="434"/>
      <c r="AC54" s="109"/>
      <c r="AD54" s="434"/>
      <c r="AE54" s="109"/>
      <c r="AF54" s="434"/>
      <c r="AG54" s="109"/>
      <c r="AH54" s="434"/>
      <c r="AI54" s="109"/>
      <c r="AJ54" s="434"/>
      <c r="AK54" s="109"/>
      <c r="AL54" s="434"/>
      <c r="AM54" s="109"/>
      <c r="AN54" s="49">
        <f t="shared" si="6"/>
        <v>5</v>
      </c>
      <c r="AO54" s="339">
        <v>5</v>
      </c>
      <c r="AP54" s="436">
        <v>15</v>
      </c>
      <c r="AQ54" s="384">
        <f>AP54*AQ49</f>
        <v>-6</v>
      </c>
      <c r="AR54" s="436">
        <v>9</v>
      </c>
      <c r="AS54" s="204">
        <f>AP54*AS49</f>
        <v>4.5</v>
      </c>
      <c r="AT54" s="436">
        <v>19.5</v>
      </c>
      <c r="AU54" s="153">
        <f>AP54*AU49</f>
        <v>9</v>
      </c>
      <c r="AV54" s="436">
        <v>24</v>
      </c>
      <c r="AW54" s="153">
        <f>AR54*AW49</f>
        <v>5.3999999999999995</v>
      </c>
      <c r="AX54" s="436">
        <v>30</v>
      </c>
    </row>
    <row r="55" spans="1:50" s="27" customFormat="1" ht="20.25" customHeight="1" x14ac:dyDescent="0.35">
      <c r="A55" s="49">
        <f t="shared" si="5"/>
        <v>6</v>
      </c>
      <c r="B55" s="135" t="s">
        <v>200</v>
      </c>
      <c r="C55" s="52">
        <v>2009</v>
      </c>
      <c r="D55" s="248" t="s">
        <v>214</v>
      </c>
      <c r="E55" s="519">
        <f t="shared" si="4"/>
        <v>80</v>
      </c>
      <c r="F55" s="517"/>
      <c r="G55" s="558"/>
      <c r="H55" s="129">
        <v>142</v>
      </c>
      <c r="I55" s="436">
        <v>32</v>
      </c>
      <c r="J55" s="126">
        <v>84</v>
      </c>
      <c r="K55" s="436">
        <v>5</v>
      </c>
      <c r="L55" s="115">
        <v>227</v>
      </c>
      <c r="M55" s="436">
        <v>30</v>
      </c>
      <c r="N55" s="126">
        <v>81</v>
      </c>
      <c r="O55" s="109">
        <v>2</v>
      </c>
      <c r="P55" s="126">
        <v>82</v>
      </c>
      <c r="Q55" s="688">
        <v>11</v>
      </c>
      <c r="R55" s="115"/>
      <c r="S55" s="109"/>
      <c r="T55" s="115"/>
      <c r="U55" s="109"/>
      <c r="V55" s="115"/>
      <c r="W55" s="109"/>
      <c r="X55" s="115"/>
      <c r="Y55" s="109"/>
      <c r="Z55" s="115"/>
      <c r="AA55" s="109"/>
      <c r="AB55" s="115"/>
      <c r="AC55" s="109"/>
      <c r="AD55" s="115"/>
      <c r="AE55" s="109"/>
      <c r="AF55" s="115"/>
      <c r="AG55" s="109"/>
      <c r="AH55" s="115"/>
      <c r="AI55" s="109"/>
      <c r="AJ55" s="115"/>
      <c r="AK55" s="109"/>
      <c r="AL55" s="115"/>
      <c r="AM55" s="109"/>
      <c r="AN55" s="49">
        <f t="shared" si="6"/>
        <v>6</v>
      </c>
      <c r="AO55" s="229">
        <v>6</v>
      </c>
      <c r="AP55" s="436">
        <v>10</v>
      </c>
      <c r="AQ55" s="384">
        <f>AP55*AQ49</f>
        <v>-4</v>
      </c>
      <c r="AR55" s="436">
        <v>6</v>
      </c>
      <c r="AS55" s="204">
        <f>AP55*AS49</f>
        <v>3</v>
      </c>
      <c r="AT55" s="436">
        <v>13</v>
      </c>
      <c r="AU55" s="153">
        <f>AP55*AU49</f>
        <v>6</v>
      </c>
      <c r="AV55" s="436">
        <v>16</v>
      </c>
      <c r="AW55" s="153">
        <f>AR55*AW49</f>
        <v>3.5999999999999996</v>
      </c>
      <c r="AX55" s="436">
        <v>20</v>
      </c>
    </row>
    <row r="56" spans="1:50" s="27" customFormat="1" ht="20.25" customHeight="1" x14ac:dyDescent="0.35">
      <c r="A56" s="49">
        <f t="shared" si="5"/>
        <v>7</v>
      </c>
      <c r="B56" s="269" t="s">
        <v>55</v>
      </c>
      <c r="C56" s="52">
        <v>2010</v>
      </c>
      <c r="D56" s="340" t="s">
        <v>28</v>
      </c>
      <c r="E56" s="519">
        <f t="shared" si="4"/>
        <v>78.5</v>
      </c>
      <c r="F56" s="517"/>
      <c r="G56" s="558"/>
      <c r="H56" s="129">
        <v>138</v>
      </c>
      <c r="I56" s="436">
        <v>56</v>
      </c>
      <c r="J56" s="126">
        <v>78</v>
      </c>
      <c r="K56" s="436">
        <v>10</v>
      </c>
      <c r="L56" s="126"/>
      <c r="M56" s="109"/>
      <c r="N56" s="115">
        <v>72</v>
      </c>
      <c r="O56" s="436">
        <v>12.5</v>
      </c>
      <c r="P56" s="126"/>
      <c r="Q56" s="109"/>
      <c r="R56" s="115"/>
      <c r="S56" s="109"/>
      <c r="T56" s="115"/>
      <c r="U56" s="109"/>
      <c r="V56" s="115"/>
      <c r="W56" s="109"/>
      <c r="X56" s="115"/>
      <c r="Y56" s="109"/>
      <c r="Z56" s="115"/>
      <c r="AA56" s="109"/>
      <c r="AB56" s="115"/>
      <c r="AC56" s="109"/>
      <c r="AD56" s="115"/>
      <c r="AE56" s="109"/>
      <c r="AF56" s="115"/>
      <c r="AG56" s="109"/>
      <c r="AH56" s="115"/>
      <c r="AI56" s="109"/>
      <c r="AJ56" s="115"/>
      <c r="AK56" s="109"/>
      <c r="AL56" s="115"/>
      <c r="AM56" s="109"/>
      <c r="AN56" s="49">
        <f t="shared" si="6"/>
        <v>7</v>
      </c>
      <c r="AO56" s="339">
        <v>7</v>
      </c>
      <c r="AP56" s="436">
        <v>8</v>
      </c>
      <c r="AQ56" s="384">
        <f>AP56*AQ49</f>
        <v>-3.2</v>
      </c>
      <c r="AR56" s="436">
        <v>4.8</v>
      </c>
      <c r="AS56" s="204">
        <f>AP56*AS49</f>
        <v>2.4</v>
      </c>
      <c r="AT56" s="436">
        <v>10.4</v>
      </c>
      <c r="AU56" s="153">
        <f>AP56*AU49</f>
        <v>4.8</v>
      </c>
      <c r="AV56" s="436">
        <v>12.8</v>
      </c>
      <c r="AW56" s="153">
        <f>AR56*AW49</f>
        <v>2.88</v>
      </c>
      <c r="AX56" s="436">
        <v>16</v>
      </c>
    </row>
    <row r="57" spans="1:50" s="27" customFormat="1" ht="20.25" customHeight="1" x14ac:dyDescent="0.35">
      <c r="A57" s="49">
        <f t="shared" si="5"/>
        <v>8</v>
      </c>
      <c r="B57" s="269" t="s">
        <v>418</v>
      </c>
      <c r="C57" s="52">
        <v>2010</v>
      </c>
      <c r="D57" s="340" t="s">
        <v>32</v>
      </c>
      <c r="E57" s="519">
        <f t="shared" si="4"/>
        <v>75</v>
      </c>
      <c r="F57" s="517"/>
      <c r="G57" s="558"/>
      <c r="H57" s="129"/>
      <c r="I57" s="436"/>
      <c r="J57" s="115">
        <v>68</v>
      </c>
      <c r="K57" s="436">
        <v>50</v>
      </c>
      <c r="L57" s="126">
        <v>235</v>
      </c>
      <c r="M57" s="436">
        <v>16</v>
      </c>
      <c r="N57" s="126">
        <v>75</v>
      </c>
      <c r="O57" s="436">
        <v>5</v>
      </c>
      <c r="P57" s="115">
        <v>88</v>
      </c>
      <c r="Q57" s="436">
        <v>4</v>
      </c>
      <c r="R57" s="126"/>
      <c r="S57" s="109"/>
      <c r="T57" s="126"/>
      <c r="U57" s="109"/>
      <c r="V57" s="126"/>
      <c r="W57" s="109"/>
      <c r="X57" s="126"/>
      <c r="Y57" s="109"/>
      <c r="Z57" s="126"/>
      <c r="AA57" s="109"/>
      <c r="AB57" s="126"/>
      <c r="AC57" s="109"/>
      <c r="AD57" s="126"/>
      <c r="AE57" s="109"/>
      <c r="AF57" s="126"/>
      <c r="AG57" s="109"/>
      <c r="AH57" s="126"/>
      <c r="AI57" s="109"/>
      <c r="AJ57" s="126"/>
      <c r="AK57" s="109"/>
      <c r="AL57" s="126"/>
      <c r="AM57" s="109"/>
      <c r="AN57" s="49">
        <f t="shared" si="6"/>
        <v>8</v>
      </c>
      <c r="AO57" s="229">
        <v>8</v>
      </c>
      <c r="AP57" s="436">
        <v>6</v>
      </c>
      <c r="AQ57" s="384">
        <f>AP57*AQ49</f>
        <v>-2.4000000000000004</v>
      </c>
      <c r="AR57" s="436">
        <v>3.6</v>
      </c>
      <c r="AS57" s="160">
        <f>AP57*AS49</f>
        <v>1.7999999999999998</v>
      </c>
      <c r="AT57" s="436">
        <v>7.8</v>
      </c>
      <c r="AU57" s="153">
        <f>AP57*AU49</f>
        <v>3.5999999999999996</v>
      </c>
      <c r="AV57" s="436">
        <v>9.6</v>
      </c>
      <c r="AW57" s="153">
        <f>AR57*AW49</f>
        <v>2.16</v>
      </c>
      <c r="AX57" s="436">
        <v>12</v>
      </c>
    </row>
    <row r="58" spans="1:50" s="27" customFormat="1" ht="20.25" customHeight="1" x14ac:dyDescent="0.35">
      <c r="A58" s="49">
        <f t="shared" si="5"/>
        <v>9</v>
      </c>
      <c r="B58" s="269" t="s">
        <v>146</v>
      </c>
      <c r="C58" s="52">
        <v>2010</v>
      </c>
      <c r="D58" s="269" t="s">
        <v>214</v>
      </c>
      <c r="E58" s="519">
        <f t="shared" si="4"/>
        <v>58.5</v>
      </c>
      <c r="F58" s="517"/>
      <c r="G58" s="558"/>
      <c r="H58" s="129">
        <v>147</v>
      </c>
      <c r="I58" s="436">
        <v>16</v>
      </c>
      <c r="J58" s="115">
        <v>79</v>
      </c>
      <c r="K58" s="436">
        <v>8</v>
      </c>
      <c r="L58" s="126">
        <v>234</v>
      </c>
      <c r="M58" s="436">
        <v>20</v>
      </c>
      <c r="N58" s="115">
        <v>72</v>
      </c>
      <c r="O58" s="436">
        <v>12.5</v>
      </c>
      <c r="P58" s="115">
        <v>89</v>
      </c>
      <c r="Q58" s="436">
        <v>2</v>
      </c>
      <c r="R58" s="115"/>
      <c r="S58" s="116"/>
      <c r="T58" s="115"/>
      <c r="U58" s="116"/>
      <c r="V58" s="115"/>
      <c r="W58" s="116"/>
      <c r="X58" s="115"/>
      <c r="Y58" s="116"/>
      <c r="Z58" s="115"/>
      <c r="AA58" s="116"/>
      <c r="AB58" s="115"/>
      <c r="AC58" s="116"/>
      <c r="AD58" s="115"/>
      <c r="AE58" s="116"/>
      <c r="AF58" s="115"/>
      <c r="AG58" s="116"/>
      <c r="AH58" s="115"/>
      <c r="AI58" s="116"/>
      <c r="AJ58" s="115"/>
      <c r="AK58" s="116"/>
      <c r="AL58" s="115"/>
      <c r="AM58" s="116"/>
      <c r="AN58" s="49">
        <f t="shared" si="6"/>
        <v>9</v>
      </c>
      <c r="AO58" s="339">
        <f>AO57+1</f>
        <v>9</v>
      </c>
      <c r="AP58" s="436">
        <v>4</v>
      </c>
      <c r="AQ58" s="384">
        <f>AP58*AQ49</f>
        <v>-1.6</v>
      </c>
      <c r="AR58" s="436">
        <v>2.4</v>
      </c>
      <c r="AS58" s="204">
        <f>AP58*AS49</f>
        <v>1.2</v>
      </c>
      <c r="AT58" s="436">
        <v>5.2</v>
      </c>
      <c r="AU58" s="153">
        <f>AP58*AU49</f>
        <v>2.4</v>
      </c>
      <c r="AV58" s="436">
        <v>6.4</v>
      </c>
      <c r="AW58" s="153">
        <f>AR58*AW49</f>
        <v>1.44</v>
      </c>
      <c r="AX58" s="436">
        <v>8</v>
      </c>
    </row>
    <row r="59" spans="1:50" s="27" customFormat="1" ht="20.25" customHeight="1" x14ac:dyDescent="0.35">
      <c r="A59" s="49">
        <f t="shared" si="5"/>
        <v>10</v>
      </c>
      <c r="B59" s="632" t="s">
        <v>711</v>
      </c>
      <c r="C59" s="52"/>
      <c r="D59" s="23" t="s">
        <v>314</v>
      </c>
      <c r="E59" s="519">
        <f t="shared" si="4"/>
        <v>46</v>
      </c>
      <c r="F59" s="517"/>
      <c r="G59" s="558"/>
      <c r="H59" s="129"/>
      <c r="I59" s="109"/>
      <c r="J59" s="126"/>
      <c r="K59" s="109"/>
      <c r="L59" s="126"/>
      <c r="M59" s="109"/>
      <c r="N59" s="126">
        <v>69</v>
      </c>
      <c r="O59" s="436">
        <v>35</v>
      </c>
      <c r="P59" s="126">
        <v>82</v>
      </c>
      <c r="Q59" s="436">
        <v>11</v>
      </c>
      <c r="R59" s="126"/>
      <c r="S59" s="109"/>
      <c r="T59" s="126"/>
      <c r="U59" s="109"/>
      <c r="V59" s="126"/>
      <c r="W59" s="109"/>
      <c r="X59" s="126"/>
      <c r="Y59" s="109"/>
      <c r="Z59" s="126"/>
      <c r="AA59" s="109"/>
      <c r="AB59" s="126"/>
      <c r="AC59" s="109"/>
      <c r="AD59" s="126"/>
      <c r="AE59" s="109"/>
      <c r="AF59" s="126"/>
      <c r="AG59" s="109"/>
      <c r="AH59" s="126"/>
      <c r="AI59" s="109"/>
      <c r="AJ59" s="126"/>
      <c r="AK59" s="109"/>
      <c r="AL59" s="126"/>
      <c r="AM59" s="109"/>
      <c r="AN59" s="49">
        <f t="shared" si="6"/>
        <v>10</v>
      </c>
      <c r="AO59" s="229">
        <f>AO58+1</f>
        <v>10</v>
      </c>
      <c r="AP59" s="436">
        <v>2</v>
      </c>
      <c r="AQ59" s="384">
        <f>AP59*AQ49</f>
        <v>-0.8</v>
      </c>
      <c r="AR59" s="436">
        <v>1.2</v>
      </c>
      <c r="AS59" s="204">
        <f>AP59*AS49</f>
        <v>0.6</v>
      </c>
      <c r="AT59" s="436">
        <v>2.6</v>
      </c>
      <c r="AU59" s="153">
        <f>AP59*AU49</f>
        <v>1.2</v>
      </c>
      <c r="AV59" s="436">
        <v>3.2</v>
      </c>
      <c r="AW59" s="153">
        <f>AR59*AW49</f>
        <v>0.72</v>
      </c>
      <c r="AX59" s="436">
        <v>4</v>
      </c>
    </row>
    <row r="60" spans="1:50" s="27" customFormat="1" ht="20.25" customHeight="1" thickBot="1" x14ac:dyDescent="0.4">
      <c r="A60" s="49">
        <f t="shared" si="5"/>
        <v>11</v>
      </c>
      <c r="B60" s="633" t="s">
        <v>275</v>
      </c>
      <c r="C60" s="52">
        <v>2010</v>
      </c>
      <c r="D60" s="633" t="s">
        <v>18</v>
      </c>
      <c r="E60" s="519">
        <f t="shared" si="4"/>
        <v>22.5</v>
      </c>
      <c r="F60" s="517"/>
      <c r="G60" s="558"/>
      <c r="H60" s="129"/>
      <c r="I60" s="109"/>
      <c r="J60" s="126"/>
      <c r="K60" s="109"/>
      <c r="L60" s="126"/>
      <c r="M60" s="109"/>
      <c r="N60" s="126"/>
      <c r="O60" s="109"/>
      <c r="P60" s="126">
        <v>81</v>
      </c>
      <c r="Q60" s="436">
        <v>22.5</v>
      </c>
      <c r="R60" s="126"/>
      <c r="S60" s="109"/>
      <c r="T60" s="126"/>
      <c r="U60" s="109"/>
      <c r="V60" s="126"/>
      <c r="W60" s="109"/>
      <c r="X60" s="126"/>
      <c r="Y60" s="109"/>
      <c r="Z60" s="126"/>
      <c r="AA60" s="109"/>
      <c r="AB60" s="126"/>
      <c r="AC60" s="109"/>
      <c r="AD60" s="126"/>
      <c r="AE60" s="109"/>
      <c r="AF60" s="126"/>
      <c r="AG60" s="109"/>
      <c r="AH60" s="126"/>
      <c r="AI60" s="109"/>
      <c r="AJ60" s="126"/>
      <c r="AK60" s="109"/>
      <c r="AL60" s="126"/>
      <c r="AM60" s="109"/>
      <c r="AN60" s="49">
        <f t="shared" si="6"/>
        <v>11</v>
      </c>
      <c r="AO60" s="231"/>
      <c r="AP60" s="232">
        <f>SUM(AP50:AP59)</f>
        <v>175</v>
      </c>
      <c r="AQ60" s="235"/>
      <c r="AR60" s="304">
        <f>SUM(AR50:AR59)</f>
        <v>105</v>
      </c>
      <c r="AS60" s="437"/>
      <c r="AT60" s="497">
        <f>SUM(AT49:AT59)</f>
        <v>227.8</v>
      </c>
      <c r="AU60" s="438"/>
      <c r="AV60" s="305">
        <f>SUM(AV50:AV59)</f>
        <v>280</v>
      </c>
      <c r="AW60" s="438"/>
      <c r="AX60" s="305">
        <f>SUM(AX50:AX59)</f>
        <v>350</v>
      </c>
    </row>
    <row r="61" spans="1:50" s="27" customFormat="1" ht="20.25" customHeight="1" x14ac:dyDescent="0.35">
      <c r="A61" s="49">
        <f t="shared" si="5"/>
        <v>12</v>
      </c>
      <c r="B61" s="622" t="s">
        <v>712</v>
      </c>
      <c r="C61" s="52"/>
      <c r="D61" s="23" t="s">
        <v>33</v>
      </c>
      <c r="E61" s="519">
        <f t="shared" si="4"/>
        <v>0</v>
      </c>
      <c r="F61" s="517"/>
      <c r="G61" s="558"/>
      <c r="H61" s="129"/>
      <c r="I61" s="109"/>
      <c r="J61" s="126"/>
      <c r="K61" s="109"/>
      <c r="L61" s="126"/>
      <c r="M61" s="109"/>
      <c r="N61" s="126">
        <v>84</v>
      </c>
      <c r="O61" s="109">
        <v>0</v>
      </c>
      <c r="P61" s="126"/>
      <c r="Q61" s="109"/>
      <c r="R61" s="115"/>
      <c r="S61" s="116"/>
      <c r="T61" s="115"/>
      <c r="U61" s="116"/>
      <c r="V61" s="115"/>
      <c r="W61" s="116"/>
      <c r="X61" s="115"/>
      <c r="Y61" s="116"/>
      <c r="Z61" s="115"/>
      <c r="AA61" s="116"/>
      <c r="AB61" s="115"/>
      <c r="AC61" s="116"/>
      <c r="AD61" s="115"/>
      <c r="AE61" s="116"/>
      <c r="AF61" s="115"/>
      <c r="AG61" s="116"/>
      <c r="AH61" s="115"/>
      <c r="AI61" s="116"/>
      <c r="AJ61" s="115"/>
      <c r="AK61" s="116"/>
      <c r="AL61" s="115"/>
      <c r="AM61" s="116"/>
      <c r="AN61" s="49">
        <f t="shared" si="6"/>
        <v>12</v>
      </c>
      <c r="AO61" s="50"/>
      <c r="AP61" s="50"/>
      <c r="AQ61" s="50"/>
      <c r="AR61" s="50"/>
      <c r="AS61" s="50"/>
      <c r="AT61" s="50"/>
      <c r="AU61" s="50"/>
      <c r="AV61" s="50"/>
    </row>
    <row r="62" spans="1:50" s="27" customFormat="1" ht="20.25" hidden="1" customHeight="1" x14ac:dyDescent="0.35">
      <c r="A62" s="49">
        <f t="shared" si="5"/>
        <v>13</v>
      </c>
      <c r="B62" s="687" t="s">
        <v>410</v>
      </c>
      <c r="C62" s="52">
        <v>2010</v>
      </c>
      <c r="D62" s="687" t="s">
        <v>15</v>
      </c>
      <c r="E62" s="519">
        <f t="shared" si="4"/>
        <v>0</v>
      </c>
      <c r="F62" s="517"/>
      <c r="G62" s="558"/>
      <c r="H62" s="129"/>
      <c r="I62" s="436"/>
      <c r="J62" s="115"/>
      <c r="K62" s="116"/>
      <c r="L62" s="126"/>
      <c r="M62" s="109"/>
      <c r="N62" s="126"/>
      <c r="O62" s="109"/>
      <c r="P62" s="115"/>
      <c r="Q62" s="116"/>
      <c r="R62" s="115"/>
      <c r="S62" s="109"/>
      <c r="T62" s="115"/>
      <c r="U62" s="109"/>
      <c r="V62" s="115"/>
      <c r="W62" s="109"/>
      <c r="X62" s="115"/>
      <c r="Y62" s="109"/>
      <c r="Z62" s="115"/>
      <c r="AA62" s="109"/>
      <c r="AB62" s="115"/>
      <c r="AC62" s="109"/>
      <c r="AD62" s="115"/>
      <c r="AE62" s="109"/>
      <c r="AF62" s="115"/>
      <c r="AG62" s="109"/>
      <c r="AH62" s="115"/>
      <c r="AI62" s="109"/>
      <c r="AJ62" s="115"/>
      <c r="AK62" s="109"/>
      <c r="AL62" s="115"/>
      <c r="AM62" s="109"/>
      <c r="AN62" s="49">
        <f t="shared" si="6"/>
        <v>13</v>
      </c>
    </row>
    <row r="63" spans="1:50" s="27" customFormat="1" ht="20.25" hidden="1" customHeight="1" x14ac:dyDescent="0.35">
      <c r="A63" s="49">
        <f t="shared" si="5"/>
        <v>14</v>
      </c>
      <c r="B63" s="169" t="s">
        <v>271</v>
      </c>
      <c r="C63" s="52">
        <v>2008</v>
      </c>
      <c r="D63" s="128" t="s">
        <v>61</v>
      </c>
      <c r="E63" s="519">
        <f t="shared" si="4"/>
        <v>0</v>
      </c>
      <c r="F63" s="517"/>
      <c r="G63" s="558"/>
      <c r="H63" s="129"/>
      <c r="I63" s="109"/>
      <c r="J63" s="126"/>
      <c r="K63" s="109"/>
      <c r="L63" s="126"/>
      <c r="M63" s="109"/>
      <c r="N63" s="126"/>
      <c r="O63" s="109"/>
      <c r="P63" s="115"/>
      <c r="Q63" s="109"/>
      <c r="R63" s="115"/>
      <c r="S63" s="109"/>
      <c r="T63" s="115"/>
      <c r="U63" s="109"/>
      <c r="V63" s="115"/>
      <c r="W63" s="109"/>
      <c r="X63" s="115"/>
      <c r="Y63" s="109"/>
      <c r="Z63" s="115"/>
      <c r="AA63" s="109"/>
      <c r="AB63" s="115"/>
      <c r="AC63" s="109"/>
      <c r="AD63" s="115"/>
      <c r="AE63" s="109"/>
      <c r="AF63" s="115"/>
      <c r="AG63" s="109"/>
      <c r="AH63" s="115"/>
      <c r="AI63" s="109"/>
      <c r="AJ63" s="115"/>
      <c r="AK63" s="109"/>
      <c r="AL63" s="115"/>
      <c r="AM63" s="109"/>
      <c r="AN63" s="49">
        <f t="shared" si="6"/>
        <v>14</v>
      </c>
    </row>
    <row r="64" spans="1:50" s="27" customFormat="1" ht="20.25" hidden="1" customHeight="1" x14ac:dyDescent="0.35">
      <c r="A64" s="49">
        <f t="shared" si="5"/>
        <v>15</v>
      </c>
      <c r="B64" s="335" t="s">
        <v>417</v>
      </c>
      <c r="C64" s="52">
        <v>2009</v>
      </c>
      <c r="D64" s="128" t="s">
        <v>371</v>
      </c>
      <c r="E64" s="519">
        <f t="shared" si="4"/>
        <v>0</v>
      </c>
      <c r="F64" s="517"/>
      <c r="G64" s="558"/>
      <c r="H64" s="129"/>
      <c r="I64" s="109"/>
      <c r="J64" s="126"/>
      <c r="K64" s="109"/>
      <c r="L64" s="115"/>
      <c r="M64" s="116"/>
      <c r="N64" s="115"/>
      <c r="O64" s="116"/>
      <c r="P64" s="115"/>
      <c r="Q64" s="109"/>
      <c r="R64" s="126"/>
      <c r="S64" s="109"/>
      <c r="T64" s="126"/>
      <c r="U64" s="109"/>
      <c r="V64" s="126"/>
      <c r="W64" s="109"/>
      <c r="X64" s="126"/>
      <c r="Y64" s="109"/>
      <c r="Z64" s="126"/>
      <c r="AA64" s="109"/>
      <c r="AB64" s="126"/>
      <c r="AC64" s="109"/>
      <c r="AD64" s="126"/>
      <c r="AE64" s="109"/>
      <c r="AF64" s="126"/>
      <c r="AG64" s="109"/>
      <c r="AH64" s="126"/>
      <c r="AI64" s="109"/>
      <c r="AJ64" s="126"/>
      <c r="AK64" s="109"/>
      <c r="AL64" s="126"/>
      <c r="AM64" s="109"/>
      <c r="AN64" s="49">
        <f t="shared" si="6"/>
        <v>15</v>
      </c>
    </row>
    <row r="65" spans="1:40" s="27" customFormat="1" ht="20.25" hidden="1" customHeight="1" x14ac:dyDescent="0.35">
      <c r="A65" s="49">
        <f t="shared" si="5"/>
        <v>16</v>
      </c>
      <c r="B65" s="169" t="s">
        <v>169</v>
      </c>
      <c r="C65" s="52">
        <v>2008</v>
      </c>
      <c r="D65" s="128" t="s">
        <v>61</v>
      </c>
      <c r="E65" s="519">
        <f t="shared" si="4"/>
        <v>0</v>
      </c>
      <c r="F65" s="517"/>
      <c r="G65" s="558"/>
      <c r="H65" s="129"/>
      <c r="I65" s="109"/>
      <c r="J65" s="115"/>
      <c r="K65" s="109"/>
      <c r="L65" s="115"/>
      <c r="M65" s="109"/>
      <c r="N65" s="115"/>
      <c r="O65" s="109"/>
      <c r="P65" s="126"/>
      <c r="Q65" s="109"/>
      <c r="R65" s="126"/>
      <c r="S65" s="109"/>
      <c r="T65" s="126"/>
      <c r="U65" s="109"/>
      <c r="V65" s="126"/>
      <c r="W65" s="109"/>
      <c r="X65" s="126"/>
      <c r="Y65" s="109"/>
      <c r="Z65" s="126"/>
      <c r="AA65" s="109"/>
      <c r="AB65" s="126"/>
      <c r="AC65" s="109"/>
      <c r="AD65" s="126"/>
      <c r="AE65" s="109"/>
      <c r="AF65" s="126"/>
      <c r="AG65" s="109"/>
      <c r="AH65" s="126"/>
      <c r="AI65" s="109"/>
      <c r="AJ65" s="126"/>
      <c r="AK65" s="109"/>
      <c r="AL65" s="126"/>
      <c r="AM65" s="109"/>
      <c r="AN65" s="49">
        <f t="shared" si="6"/>
        <v>16</v>
      </c>
    </row>
    <row r="66" spans="1:40" s="27" customFormat="1" ht="20.25" hidden="1" customHeight="1" x14ac:dyDescent="0.35">
      <c r="A66" s="49">
        <f t="shared" si="5"/>
        <v>17</v>
      </c>
      <c r="B66" s="22" t="s">
        <v>145</v>
      </c>
      <c r="C66" s="52">
        <v>2009</v>
      </c>
      <c r="D66" s="23" t="s">
        <v>19</v>
      </c>
      <c r="E66" s="519">
        <f t="shared" si="4"/>
        <v>0</v>
      </c>
      <c r="F66" s="517"/>
      <c r="G66" s="558"/>
      <c r="H66" s="521"/>
      <c r="I66" s="109"/>
      <c r="J66" s="115"/>
      <c r="K66" s="109"/>
      <c r="L66" s="115"/>
      <c r="M66" s="109"/>
      <c r="N66" s="115"/>
      <c r="O66" s="109"/>
      <c r="P66" s="126"/>
      <c r="Q66" s="109"/>
      <c r="R66" s="126"/>
      <c r="S66" s="109"/>
      <c r="T66" s="126"/>
      <c r="U66" s="109"/>
      <c r="V66" s="126"/>
      <c r="W66" s="109"/>
      <c r="X66" s="126"/>
      <c r="Y66" s="109"/>
      <c r="Z66" s="126"/>
      <c r="AA66" s="109"/>
      <c r="AB66" s="126"/>
      <c r="AC66" s="109"/>
      <c r="AD66" s="126"/>
      <c r="AE66" s="109"/>
      <c r="AF66" s="126"/>
      <c r="AG66" s="109"/>
      <c r="AH66" s="126"/>
      <c r="AI66" s="109"/>
      <c r="AJ66" s="126"/>
      <c r="AK66" s="109"/>
      <c r="AL66" s="126"/>
      <c r="AM66" s="109"/>
      <c r="AN66" s="49">
        <f t="shared" si="6"/>
        <v>17</v>
      </c>
    </row>
    <row r="67" spans="1:40" s="27" customFormat="1" ht="20.25" hidden="1" customHeight="1" x14ac:dyDescent="0.35">
      <c r="A67" s="49">
        <f t="shared" si="5"/>
        <v>18</v>
      </c>
      <c r="B67" s="269" t="s">
        <v>479</v>
      </c>
      <c r="C67" s="52">
        <v>2010</v>
      </c>
      <c r="D67" s="340" t="s">
        <v>37</v>
      </c>
      <c r="E67" s="519">
        <f t="shared" si="4"/>
        <v>0</v>
      </c>
      <c r="F67" s="517"/>
      <c r="G67" s="558"/>
      <c r="H67" s="521"/>
      <c r="I67" s="109"/>
      <c r="J67" s="126"/>
      <c r="K67" s="109"/>
      <c r="L67" s="126"/>
      <c r="M67" s="109"/>
      <c r="N67" s="126"/>
      <c r="O67" s="109"/>
      <c r="P67" s="126"/>
      <c r="Q67" s="109"/>
      <c r="R67" s="126"/>
      <c r="S67" s="109"/>
      <c r="T67" s="126"/>
      <c r="U67" s="109"/>
      <c r="V67" s="126"/>
      <c r="W67" s="109"/>
      <c r="X67" s="126"/>
      <c r="Y67" s="109"/>
      <c r="Z67" s="126"/>
      <c r="AA67" s="109"/>
      <c r="AB67" s="126"/>
      <c r="AC67" s="109"/>
      <c r="AD67" s="126"/>
      <c r="AE67" s="109"/>
      <c r="AF67" s="126"/>
      <c r="AG67" s="109"/>
      <c r="AH67" s="126"/>
      <c r="AI67" s="109"/>
      <c r="AJ67" s="126"/>
      <c r="AK67" s="109"/>
      <c r="AL67" s="126"/>
      <c r="AM67" s="109"/>
      <c r="AN67" s="49">
        <f t="shared" si="6"/>
        <v>18</v>
      </c>
    </row>
    <row r="68" spans="1:40" s="27" customFormat="1" ht="20.25" hidden="1" customHeight="1" x14ac:dyDescent="0.35">
      <c r="A68" s="49">
        <f t="shared" si="5"/>
        <v>19</v>
      </c>
      <c r="B68" s="135" t="s">
        <v>202</v>
      </c>
      <c r="C68" s="52">
        <v>2009</v>
      </c>
      <c r="D68" s="137" t="s">
        <v>48</v>
      </c>
      <c r="E68" s="519">
        <f t="shared" si="4"/>
        <v>0</v>
      </c>
      <c r="F68" s="517"/>
      <c r="G68" s="558"/>
      <c r="H68" s="129"/>
      <c r="I68" s="109"/>
      <c r="J68" s="126"/>
      <c r="K68" s="109"/>
      <c r="L68" s="126"/>
      <c r="M68" s="109"/>
      <c r="N68" s="126"/>
      <c r="O68" s="109"/>
      <c r="P68" s="126"/>
      <c r="Q68" s="109"/>
      <c r="R68" s="126"/>
      <c r="S68" s="109"/>
      <c r="T68" s="126"/>
      <c r="U68" s="109"/>
      <c r="V68" s="126"/>
      <c r="W68" s="109"/>
      <c r="X68" s="126"/>
      <c r="Y68" s="109"/>
      <c r="Z68" s="126"/>
      <c r="AA68" s="109"/>
      <c r="AB68" s="126"/>
      <c r="AC68" s="109"/>
      <c r="AD68" s="126"/>
      <c r="AE68" s="109"/>
      <c r="AF68" s="126"/>
      <c r="AG68" s="109"/>
      <c r="AH68" s="126"/>
      <c r="AI68" s="109"/>
      <c r="AJ68" s="126"/>
      <c r="AK68" s="109"/>
      <c r="AL68" s="126"/>
      <c r="AM68" s="109"/>
      <c r="AN68" s="49">
        <f t="shared" si="6"/>
        <v>19</v>
      </c>
    </row>
    <row r="69" spans="1:40" s="27" customFormat="1" ht="20.25" hidden="1" customHeight="1" x14ac:dyDescent="0.35">
      <c r="A69" s="49">
        <f t="shared" si="5"/>
        <v>20</v>
      </c>
      <c r="B69" s="22" t="s">
        <v>53</v>
      </c>
      <c r="C69" s="52">
        <v>2009</v>
      </c>
      <c r="D69" s="23" t="s">
        <v>44</v>
      </c>
      <c r="E69" s="519">
        <f t="shared" si="4"/>
        <v>0</v>
      </c>
      <c r="F69" s="517"/>
      <c r="G69" s="558"/>
      <c r="H69" s="512"/>
      <c r="I69" s="635"/>
      <c r="J69" s="127"/>
      <c r="K69" s="111"/>
      <c r="L69" s="127"/>
      <c r="M69" s="111"/>
      <c r="N69" s="127"/>
      <c r="O69" s="111"/>
      <c r="P69" s="127"/>
      <c r="Q69" s="111"/>
      <c r="R69" s="127"/>
      <c r="S69" s="111"/>
      <c r="T69" s="127"/>
      <c r="U69" s="111"/>
      <c r="V69" s="127"/>
      <c r="W69" s="111"/>
      <c r="X69" s="127"/>
      <c r="Y69" s="111"/>
      <c r="Z69" s="127"/>
      <c r="AA69" s="111"/>
      <c r="AB69" s="127"/>
      <c r="AC69" s="111"/>
      <c r="AD69" s="127"/>
      <c r="AE69" s="111"/>
      <c r="AF69" s="127"/>
      <c r="AG69" s="111"/>
      <c r="AH69" s="127"/>
      <c r="AI69" s="111"/>
      <c r="AJ69" s="127"/>
      <c r="AK69" s="111"/>
      <c r="AL69" s="127"/>
      <c r="AM69" s="111"/>
      <c r="AN69" s="49">
        <f t="shared" si="6"/>
        <v>20</v>
      </c>
    </row>
    <row r="70" spans="1:40" s="27" customFormat="1" ht="20.25" hidden="1" customHeight="1" x14ac:dyDescent="0.35">
      <c r="A70" s="49">
        <f t="shared" si="5"/>
        <v>21</v>
      </c>
      <c r="B70" s="165" t="s">
        <v>261</v>
      </c>
      <c r="C70" s="52">
        <v>2009</v>
      </c>
      <c r="D70" s="166" t="s">
        <v>25</v>
      </c>
      <c r="E70" s="519">
        <f t="shared" si="4"/>
        <v>0</v>
      </c>
      <c r="F70" s="517"/>
      <c r="G70" s="558"/>
      <c r="H70" s="513"/>
      <c r="I70" s="111"/>
      <c r="J70" s="127"/>
      <c r="K70" s="111"/>
      <c r="L70" s="127"/>
      <c r="M70" s="111"/>
      <c r="N70" s="127"/>
      <c r="O70" s="111"/>
      <c r="P70" s="127"/>
      <c r="Q70" s="111"/>
      <c r="R70" s="127"/>
      <c r="S70" s="111"/>
      <c r="T70" s="127"/>
      <c r="U70" s="111"/>
      <c r="V70" s="127"/>
      <c r="W70" s="111"/>
      <c r="X70" s="127"/>
      <c r="Y70" s="111"/>
      <c r="Z70" s="127"/>
      <c r="AA70" s="111"/>
      <c r="AB70" s="127"/>
      <c r="AC70" s="111"/>
      <c r="AD70" s="127"/>
      <c r="AE70" s="111"/>
      <c r="AF70" s="127"/>
      <c r="AG70" s="111"/>
      <c r="AH70" s="127"/>
      <c r="AI70" s="111"/>
      <c r="AJ70" s="127"/>
      <c r="AK70" s="111"/>
      <c r="AL70" s="127"/>
      <c r="AM70" s="111"/>
      <c r="AN70" s="49">
        <f t="shared" si="6"/>
        <v>21</v>
      </c>
    </row>
    <row r="71" spans="1:40" s="27" customFormat="1" ht="20.25" hidden="1" customHeight="1" x14ac:dyDescent="0.35">
      <c r="A71" s="49">
        <f t="shared" si="5"/>
        <v>22</v>
      </c>
      <c r="B71" s="135" t="s">
        <v>203</v>
      </c>
      <c r="C71" s="52">
        <v>2009</v>
      </c>
      <c r="D71" s="23" t="s">
        <v>18</v>
      </c>
      <c r="E71" s="519">
        <f t="shared" si="4"/>
        <v>0</v>
      </c>
      <c r="F71" s="517"/>
      <c r="G71" s="558"/>
      <c r="H71" s="512"/>
      <c r="I71" s="635"/>
      <c r="J71" s="127"/>
      <c r="K71" s="111"/>
      <c r="L71" s="127"/>
      <c r="M71" s="111"/>
      <c r="N71" s="127"/>
      <c r="O71" s="111"/>
      <c r="P71" s="127"/>
      <c r="Q71" s="111"/>
      <c r="R71" s="127"/>
      <c r="S71" s="111"/>
      <c r="T71" s="127"/>
      <c r="U71" s="111"/>
      <c r="V71" s="127"/>
      <c r="W71" s="111"/>
      <c r="X71" s="127"/>
      <c r="Y71" s="111"/>
      <c r="Z71" s="127"/>
      <c r="AA71" s="111"/>
      <c r="AB71" s="127"/>
      <c r="AC71" s="111"/>
      <c r="AD71" s="127"/>
      <c r="AE71" s="111"/>
      <c r="AF71" s="127"/>
      <c r="AG71" s="111"/>
      <c r="AH71" s="127"/>
      <c r="AI71" s="111"/>
      <c r="AJ71" s="127"/>
      <c r="AK71" s="111"/>
      <c r="AL71" s="127"/>
      <c r="AM71" s="111"/>
      <c r="AN71" s="49">
        <f t="shared" si="6"/>
        <v>22</v>
      </c>
    </row>
    <row r="72" spans="1:40" s="27" customFormat="1" ht="20.25" hidden="1" customHeight="1" x14ac:dyDescent="0.35">
      <c r="A72" s="49">
        <f t="shared" si="5"/>
        <v>23</v>
      </c>
      <c r="B72" s="87" t="s">
        <v>144</v>
      </c>
      <c r="C72" s="52">
        <v>2008</v>
      </c>
      <c r="D72" s="23" t="s">
        <v>18</v>
      </c>
      <c r="E72" s="519">
        <f t="shared" si="4"/>
        <v>0</v>
      </c>
      <c r="F72" s="517"/>
      <c r="G72" s="558"/>
      <c r="H72" s="512"/>
      <c r="I72" s="111"/>
      <c r="J72" s="127"/>
      <c r="K72" s="111"/>
      <c r="L72" s="127"/>
      <c r="M72" s="111"/>
      <c r="N72" s="127"/>
      <c r="O72" s="111"/>
      <c r="P72" s="127"/>
      <c r="Q72" s="111"/>
      <c r="R72" s="127"/>
      <c r="S72" s="111"/>
      <c r="T72" s="127"/>
      <c r="U72" s="111"/>
      <c r="V72" s="127"/>
      <c r="W72" s="111"/>
      <c r="X72" s="127"/>
      <c r="Y72" s="111"/>
      <c r="Z72" s="127"/>
      <c r="AA72" s="111"/>
      <c r="AB72" s="127"/>
      <c r="AC72" s="111"/>
      <c r="AD72" s="127"/>
      <c r="AE72" s="111"/>
      <c r="AF72" s="127"/>
      <c r="AG72" s="111"/>
      <c r="AH72" s="127"/>
      <c r="AI72" s="111"/>
      <c r="AJ72" s="127"/>
      <c r="AK72" s="111"/>
      <c r="AL72" s="127"/>
      <c r="AM72" s="111"/>
      <c r="AN72" s="49">
        <f t="shared" si="6"/>
        <v>23</v>
      </c>
    </row>
    <row r="73" spans="1:40" s="27" customFormat="1" ht="20.25" hidden="1" customHeight="1" x14ac:dyDescent="0.35">
      <c r="A73" s="49">
        <f t="shared" si="5"/>
        <v>24</v>
      </c>
      <c r="B73" s="135" t="s">
        <v>201</v>
      </c>
      <c r="C73" s="52">
        <v>2009</v>
      </c>
      <c r="D73" s="23" t="s">
        <v>18</v>
      </c>
      <c r="E73" s="519">
        <f t="shared" si="4"/>
        <v>0</v>
      </c>
      <c r="F73" s="517"/>
      <c r="G73" s="558"/>
      <c r="H73" s="512"/>
      <c r="I73" s="111"/>
      <c r="J73" s="127"/>
      <c r="K73" s="111"/>
      <c r="L73" s="127"/>
      <c r="M73" s="111"/>
      <c r="N73" s="127"/>
      <c r="O73" s="111"/>
      <c r="P73" s="127"/>
      <c r="Q73" s="111"/>
      <c r="R73" s="127"/>
      <c r="S73" s="111"/>
      <c r="T73" s="127"/>
      <c r="U73" s="111"/>
      <c r="V73" s="127"/>
      <c r="W73" s="111"/>
      <c r="X73" s="127"/>
      <c r="Y73" s="111"/>
      <c r="Z73" s="127"/>
      <c r="AA73" s="111"/>
      <c r="AB73" s="127"/>
      <c r="AC73" s="111"/>
      <c r="AD73" s="127"/>
      <c r="AE73" s="111"/>
      <c r="AF73" s="127"/>
      <c r="AG73" s="111"/>
      <c r="AH73" s="127"/>
      <c r="AI73" s="111"/>
      <c r="AJ73" s="127"/>
      <c r="AK73" s="111"/>
      <c r="AL73" s="127"/>
      <c r="AM73" s="111"/>
      <c r="AN73" s="49">
        <f t="shared" si="6"/>
        <v>24</v>
      </c>
    </row>
    <row r="74" spans="1:40" s="27" customFormat="1" ht="20.25" hidden="1" customHeight="1" x14ac:dyDescent="0.35">
      <c r="A74" s="49">
        <f t="shared" si="5"/>
        <v>25</v>
      </c>
      <c r="B74" s="424" t="s">
        <v>416</v>
      </c>
      <c r="C74" s="52">
        <v>2008</v>
      </c>
      <c r="D74" s="306" t="s">
        <v>15</v>
      </c>
      <c r="E74" s="519">
        <f t="shared" si="4"/>
        <v>0</v>
      </c>
      <c r="F74" s="517"/>
      <c r="G74" s="558"/>
      <c r="H74" s="513"/>
      <c r="I74" s="111"/>
      <c r="J74" s="127"/>
      <c r="K74" s="111"/>
      <c r="L74" s="127"/>
      <c r="M74" s="111"/>
      <c r="N74" s="127"/>
      <c r="O74" s="111"/>
      <c r="P74" s="127"/>
      <c r="Q74" s="111"/>
      <c r="R74" s="127"/>
      <c r="S74" s="111"/>
      <c r="T74" s="127"/>
      <c r="U74" s="111"/>
      <c r="V74" s="127"/>
      <c r="W74" s="111"/>
      <c r="X74" s="127"/>
      <c r="Y74" s="111"/>
      <c r="Z74" s="127"/>
      <c r="AA74" s="111"/>
      <c r="AB74" s="127"/>
      <c r="AC74" s="111"/>
      <c r="AD74" s="127"/>
      <c r="AE74" s="111"/>
      <c r="AF74" s="127"/>
      <c r="AG74" s="111"/>
      <c r="AH74" s="127"/>
      <c r="AI74" s="111"/>
      <c r="AJ74" s="127"/>
      <c r="AK74" s="111"/>
      <c r="AL74" s="127"/>
      <c r="AM74" s="111"/>
      <c r="AN74" s="49">
        <f t="shared" si="6"/>
        <v>25</v>
      </c>
    </row>
    <row r="75" spans="1:40" s="50" customFormat="1" ht="20.25" hidden="1" customHeight="1" x14ac:dyDescent="0.35">
      <c r="A75" s="49">
        <f t="shared" si="5"/>
        <v>26</v>
      </c>
      <c r="B75" s="296" t="s">
        <v>318</v>
      </c>
      <c r="C75" s="52">
        <v>2010</v>
      </c>
      <c r="D75" s="281" t="s">
        <v>26</v>
      </c>
      <c r="E75" s="519">
        <f t="shared" si="4"/>
        <v>0</v>
      </c>
      <c r="F75" s="517"/>
      <c r="G75" s="558"/>
      <c r="H75" s="513"/>
      <c r="I75" s="111"/>
      <c r="J75" s="127"/>
      <c r="K75" s="111"/>
      <c r="L75" s="127"/>
      <c r="M75" s="111"/>
      <c r="N75" s="127"/>
      <c r="O75" s="111"/>
      <c r="P75" s="127"/>
      <c r="Q75" s="111"/>
      <c r="R75" s="127"/>
      <c r="S75" s="111"/>
      <c r="T75" s="127"/>
      <c r="U75" s="111"/>
      <c r="V75" s="127"/>
      <c r="W75" s="111"/>
      <c r="X75" s="127"/>
      <c r="Y75" s="111"/>
      <c r="Z75" s="127"/>
      <c r="AA75" s="111"/>
      <c r="AB75" s="127"/>
      <c r="AC75" s="111"/>
      <c r="AD75" s="127"/>
      <c r="AE75" s="111"/>
      <c r="AF75" s="127"/>
      <c r="AG75" s="111"/>
      <c r="AH75" s="127"/>
      <c r="AI75" s="111"/>
      <c r="AJ75" s="127"/>
      <c r="AK75" s="111"/>
      <c r="AL75" s="127"/>
      <c r="AM75" s="111"/>
      <c r="AN75" s="49">
        <f t="shared" si="6"/>
        <v>26</v>
      </c>
    </row>
    <row r="76" spans="1:40" s="50" customFormat="1" ht="20.25" hidden="1" customHeight="1" x14ac:dyDescent="0.35">
      <c r="A76" s="49">
        <f t="shared" si="5"/>
        <v>27</v>
      </c>
      <c r="B76" s="282" t="s">
        <v>338</v>
      </c>
      <c r="C76" s="52">
        <v>2010</v>
      </c>
      <c r="D76" s="459" t="s">
        <v>18</v>
      </c>
      <c r="E76" s="519">
        <f t="shared" si="4"/>
        <v>0</v>
      </c>
      <c r="F76" s="517"/>
      <c r="G76" s="558"/>
      <c r="H76" s="513"/>
      <c r="I76" s="111"/>
      <c r="J76" s="127"/>
      <c r="K76" s="111"/>
      <c r="L76" s="127"/>
      <c r="M76" s="111"/>
      <c r="N76" s="127"/>
      <c r="O76" s="111"/>
      <c r="P76" s="127"/>
      <c r="Q76" s="111"/>
      <c r="R76" s="127"/>
      <c r="S76" s="111"/>
      <c r="T76" s="127"/>
      <c r="U76" s="111"/>
      <c r="V76" s="127"/>
      <c r="W76" s="111"/>
      <c r="X76" s="127"/>
      <c r="Y76" s="111"/>
      <c r="Z76" s="127"/>
      <c r="AA76" s="111"/>
      <c r="AB76" s="127"/>
      <c r="AC76" s="111"/>
      <c r="AD76" s="127"/>
      <c r="AE76" s="111"/>
      <c r="AF76" s="127"/>
      <c r="AG76" s="111"/>
      <c r="AH76" s="127"/>
      <c r="AI76" s="111"/>
      <c r="AJ76" s="127"/>
      <c r="AK76" s="111"/>
      <c r="AL76" s="127"/>
      <c r="AM76" s="111"/>
      <c r="AN76" s="49">
        <f t="shared" si="6"/>
        <v>27</v>
      </c>
    </row>
    <row r="77" spans="1:40" s="50" customFormat="1" ht="20.25" hidden="1" customHeight="1" x14ac:dyDescent="0.35">
      <c r="A77" s="49">
        <f t="shared" si="5"/>
        <v>28</v>
      </c>
      <c r="B77" s="285" t="s">
        <v>147</v>
      </c>
      <c r="C77" s="52">
        <v>2010</v>
      </c>
      <c r="D77" s="306" t="s">
        <v>21</v>
      </c>
      <c r="E77" s="519">
        <f t="shared" si="4"/>
        <v>0</v>
      </c>
      <c r="F77" s="517"/>
      <c r="G77" s="558"/>
      <c r="H77" s="513"/>
      <c r="I77" s="111"/>
      <c r="J77" s="127"/>
      <c r="K77" s="111"/>
      <c r="L77" s="127"/>
      <c r="M77" s="111"/>
      <c r="N77" s="127"/>
      <c r="O77" s="111"/>
      <c r="P77" s="127"/>
      <c r="Q77" s="111"/>
      <c r="R77" s="127"/>
      <c r="S77" s="111"/>
      <c r="T77" s="127"/>
      <c r="U77" s="111"/>
      <c r="V77" s="127"/>
      <c r="W77" s="111"/>
      <c r="X77" s="127"/>
      <c r="Y77" s="111"/>
      <c r="Z77" s="127"/>
      <c r="AA77" s="111"/>
      <c r="AB77" s="127"/>
      <c r="AC77" s="111"/>
      <c r="AD77" s="127"/>
      <c r="AE77" s="111"/>
      <c r="AF77" s="127"/>
      <c r="AG77" s="111"/>
      <c r="AH77" s="127"/>
      <c r="AI77" s="111"/>
      <c r="AJ77" s="127"/>
      <c r="AK77" s="111"/>
      <c r="AL77" s="127"/>
      <c r="AM77" s="111"/>
      <c r="AN77" s="49">
        <f t="shared" si="6"/>
        <v>28</v>
      </c>
    </row>
    <row r="78" spans="1:40" s="50" customFormat="1" ht="20.25" hidden="1" customHeight="1" x14ac:dyDescent="0.35">
      <c r="A78" s="49">
        <f t="shared" si="5"/>
        <v>29</v>
      </c>
      <c r="B78" s="308" t="s">
        <v>220</v>
      </c>
      <c r="C78" s="52">
        <v>2009</v>
      </c>
      <c r="D78" s="309" t="s">
        <v>61</v>
      </c>
      <c r="E78" s="519">
        <f t="shared" si="4"/>
        <v>0</v>
      </c>
      <c r="F78" s="517"/>
      <c r="G78" s="558"/>
      <c r="H78" s="513"/>
      <c r="I78" s="111"/>
      <c r="J78" s="127"/>
      <c r="K78" s="111"/>
      <c r="L78" s="127"/>
      <c r="M78" s="111"/>
      <c r="N78" s="127"/>
      <c r="O78" s="111"/>
      <c r="P78" s="127"/>
      <c r="Q78" s="111"/>
      <c r="R78" s="127"/>
      <c r="S78" s="111"/>
      <c r="T78" s="127"/>
      <c r="U78" s="111"/>
      <c r="V78" s="127"/>
      <c r="W78" s="111"/>
      <c r="X78" s="127"/>
      <c r="Y78" s="111"/>
      <c r="Z78" s="127"/>
      <c r="AA78" s="111"/>
      <c r="AB78" s="127"/>
      <c r="AC78" s="111"/>
      <c r="AD78" s="127"/>
      <c r="AE78" s="111"/>
      <c r="AF78" s="127"/>
      <c r="AG78" s="111"/>
      <c r="AH78" s="127"/>
      <c r="AI78" s="111"/>
      <c r="AJ78" s="127"/>
      <c r="AK78" s="111"/>
      <c r="AL78" s="127"/>
      <c r="AM78" s="111"/>
      <c r="AN78" s="49">
        <f t="shared" si="6"/>
        <v>29</v>
      </c>
    </row>
    <row r="79" spans="1:40" s="50" customFormat="1" ht="20.25" hidden="1" customHeight="1" x14ac:dyDescent="0.35">
      <c r="A79" s="92"/>
      <c r="B79" s="269" t="s">
        <v>219</v>
      </c>
      <c r="C79" s="52">
        <v>2009</v>
      </c>
      <c r="D79" s="340" t="s">
        <v>77</v>
      </c>
      <c r="E79" s="519">
        <f t="shared" si="4"/>
        <v>0</v>
      </c>
      <c r="F79" s="517"/>
      <c r="G79" s="558"/>
      <c r="H79" s="513"/>
      <c r="I79" s="111"/>
      <c r="J79" s="127"/>
      <c r="K79" s="111"/>
      <c r="L79" s="127"/>
      <c r="M79" s="111"/>
      <c r="N79" s="127"/>
      <c r="O79" s="111"/>
      <c r="P79" s="127"/>
      <c r="Q79" s="111"/>
      <c r="R79" s="127"/>
      <c r="S79" s="111"/>
      <c r="T79" s="127"/>
      <c r="U79" s="111"/>
      <c r="V79" s="127"/>
      <c r="W79" s="111"/>
      <c r="X79" s="127"/>
      <c r="Y79" s="111"/>
      <c r="Z79" s="127"/>
      <c r="AA79" s="111"/>
      <c r="AB79" s="127"/>
      <c r="AC79" s="111"/>
      <c r="AD79" s="127"/>
      <c r="AE79" s="111"/>
      <c r="AF79" s="127"/>
      <c r="AG79" s="111"/>
      <c r="AH79" s="127"/>
      <c r="AI79" s="111"/>
      <c r="AJ79" s="127"/>
      <c r="AK79" s="111"/>
      <c r="AL79" s="127"/>
      <c r="AM79" s="111"/>
      <c r="AN79" s="92"/>
    </row>
    <row r="80" spans="1:40" s="50" customFormat="1" ht="20.25" hidden="1" customHeight="1" x14ac:dyDescent="0.35">
      <c r="A80" s="357"/>
      <c r="B80" s="269" t="s">
        <v>108</v>
      </c>
      <c r="C80" s="52">
        <v>2009</v>
      </c>
      <c r="D80" s="269" t="s">
        <v>41</v>
      </c>
      <c r="E80" s="519">
        <f t="shared" si="4"/>
        <v>0</v>
      </c>
      <c r="F80" s="517"/>
      <c r="G80" s="558"/>
      <c r="H80" s="129"/>
      <c r="I80" s="109"/>
      <c r="J80" s="126"/>
      <c r="K80" s="109"/>
      <c r="L80" s="126"/>
      <c r="M80" s="109"/>
      <c r="N80" s="126"/>
      <c r="O80" s="109"/>
      <c r="P80" s="126"/>
      <c r="Q80" s="109"/>
      <c r="R80" s="126"/>
      <c r="S80" s="109"/>
      <c r="T80" s="126"/>
      <c r="U80" s="109"/>
      <c r="V80" s="126"/>
      <c r="W80" s="109"/>
      <c r="X80" s="126"/>
      <c r="Y80" s="109"/>
      <c r="Z80" s="126"/>
      <c r="AA80" s="109"/>
      <c r="AB80" s="126"/>
      <c r="AC80" s="51"/>
      <c r="AD80" s="126"/>
      <c r="AE80" s="109"/>
      <c r="AF80" s="129"/>
      <c r="AG80" s="109"/>
      <c r="AH80" s="126"/>
      <c r="AI80" s="109"/>
      <c r="AJ80" s="126"/>
      <c r="AK80" s="109"/>
      <c r="AL80" s="126"/>
      <c r="AM80" s="109"/>
      <c r="AN80" s="357"/>
    </row>
    <row r="81" spans="1:40" s="50" customFormat="1" ht="20.25" customHeight="1" thickBot="1" x14ac:dyDescent="0.4">
      <c r="A81" s="357"/>
      <c r="B81" s="80"/>
      <c r="C81" s="51"/>
      <c r="D81" s="23"/>
      <c r="E81" s="519"/>
      <c r="F81" s="517"/>
      <c r="G81" s="558"/>
      <c r="H81" s="129"/>
      <c r="I81" s="109"/>
      <c r="J81" s="126"/>
      <c r="K81" s="109"/>
      <c r="L81" s="126"/>
      <c r="M81" s="109"/>
      <c r="N81" s="126"/>
      <c r="O81" s="109"/>
      <c r="P81" s="126"/>
      <c r="Q81" s="109"/>
      <c r="R81" s="126"/>
      <c r="S81" s="109"/>
      <c r="T81" s="126"/>
      <c r="U81" s="109"/>
      <c r="V81" s="126"/>
      <c r="W81" s="109"/>
      <c r="X81" s="126"/>
      <c r="Y81" s="109"/>
      <c r="Z81" s="126"/>
      <c r="AA81" s="109"/>
      <c r="AB81" s="126"/>
      <c r="AC81" s="51"/>
      <c r="AD81" s="126"/>
      <c r="AE81" s="111"/>
      <c r="AF81" s="129"/>
      <c r="AG81" s="109"/>
      <c r="AH81" s="126"/>
      <c r="AI81" s="109"/>
      <c r="AJ81" s="126"/>
      <c r="AK81" s="109"/>
      <c r="AL81" s="126"/>
      <c r="AM81" s="109"/>
      <c r="AN81" s="357"/>
    </row>
    <row r="82" spans="1:40" s="27" customFormat="1" ht="20.25" customHeight="1" thickBot="1" x14ac:dyDescent="0.4">
      <c r="A82" s="164"/>
      <c r="B82" s="80"/>
      <c r="C82" s="51"/>
      <c r="D82" s="23"/>
      <c r="E82" s="509"/>
      <c r="F82" s="518"/>
      <c r="G82" s="558"/>
      <c r="H82" s="388"/>
      <c r="I82" s="183">
        <f>SUM(I50:I75)</f>
        <v>270.39999999999998</v>
      </c>
      <c r="J82" s="236"/>
      <c r="K82" s="183">
        <f>SUM(K50:K75)</f>
        <v>173</v>
      </c>
      <c r="L82" s="236"/>
      <c r="M82" s="183">
        <f>SUM(M50:M75)</f>
        <v>326</v>
      </c>
      <c r="N82" s="236"/>
      <c r="O82" s="183">
        <f>SUM(O50:O75)</f>
        <v>175</v>
      </c>
      <c r="P82" s="236"/>
      <c r="Q82" s="183">
        <f>SUM(Q50:Q75)</f>
        <v>175</v>
      </c>
      <c r="R82" s="236"/>
      <c r="S82" s="183">
        <f>SUM(S50:S75)</f>
        <v>0</v>
      </c>
      <c r="T82" s="236"/>
      <c r="U82" s="183">
        <f>SUM(U50:U75)</f>
        <v>0</v>
      </c>
      <c r="V82" s="236"/>
      <c r="W82" s="183">
        <f>SUM(W50:W75)</f>
        <v>0</v>
      </c>
      <c r="X82" s="236"/>
      <c r="Y82" s="183">
        <f>SUM(Y50:Y75)</f>
        <v>0</v>
      </c>
      <c r="Z82" s="236"/>
      <c r="AA82" s="183">
        <f>SUM(AA50:AA75)</f>
        <v>0</v>
      </c>
      <c r="AB82" s="236"/>
      <c r="AC82" s="387">
        <f>SUM(AC50:AC75)</f>
        <v>0</v>
      </c>
      <c r="AD82" s="236"/>
      <c r="AE82" s="183">
        <f>SUM(AE50:AE75)</f>
        <v>0</v>
      </c>
      <c r="AF82" s="388"/>
      <c r="AG82" s="183">
        <f>SUM(AG50:AG75)</f>
        <v>0</v>
      </c>
      <c r="AH82" s="236"/>
      <c r="AI82" s="183">
        <f>SUM(AI50:AI75)</f>
        <v>0</v>
      </c>
      <c r="AJ82" s="236"/>
      <c r="AK82" s="183">
        <f>SUM(AK50:AK75)</f>
        <v>0</v>
      </c>
      <c r="AL82" s="236"/>
      <c r="AM82" s="183">
        <f>SUM(AM50:AM75)</f>
        <v>0</v>
      </c>
      <c r="AN82" s="164"/>
    </row>
    <row r="84" spans="1:40" ht="26" customHeight="1" x14ac:dyDescent="0.35">
      <c r="H84" s="170"/>
      <c r="I84" s="171" t="s">
        <v>272</v>
      </c>
      <c r="J84" s="28"/>
      <c r="K84" s="28"/>
      <c r="L84" s="28"/>
      <c r="M84" s="100"/>
      <c r="N84" s="263"/>
      <c r="O84" s="171" t="s">
        <v>273</v>
      </c>
      <c r="P84" s="48"/>
      <c r="Q84" s="18"/>
      <c r="R84" s="48"/>
      <c r="S84" s="187"/>
      <c r="T84" s="171" t="s">
        <v>303</v>
      </c>
    </row>
  </sheetData>
  <sortState ref="B50:Q80">
    <sortCondition descending="1" ref="E50:E80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80">
    <mergeCell ref="AO48:AP48"/>
    <mergeCell ref="AQ48:AR48"/>
    <mergeCell ref="AS48:AT48"/>
    <mergeCell ref="AU48:AV48"/>
    <mergeCell ref="AW48:AX48"/>
    <mergeCell ref="AO8:AP8"/>
    <mergeCell ref="AQ8:AR8"/>
    <mergeCell ref="AS8:AT8"/>
    <mergeCell ref="AU8:AV8"/>
    <mergeCell ref="AW8:AX8"/>
    <mergeCell ref="B7:G8"/>
    <mergeCell ref="B47:G48"/>
    <mergeCell ref="X6:Y6"/>
    <mergeCell ref="AD6:AE6"/>
    <mergeCell ref="H7:I8"/>
    <mergeCell ref="V46:W46"/>
    <mergeCell ref="V7:W8"/>
    <mergeCell ref="AB47:AC48"/>
    <mergeCell ref="Z7:AA8"/>
    <mergeCell ref="Z46:AA46"/>
    <mergeCell ref="Z47:AA48"/>
    <mergeCell ref="AD46:AE46"/>
    <mergeCell ref="X46:Y46"/>
    <mergeCell ref="AB7:AC8"/>
    <mergeCell ref="AB46:AC46"/>
    <mergeCell ref="X7:Y8"/>
    <mergeCell ref="AF47:AG48"/>
    <mergeCell ref="V6:W6"/>
    <mergeCell ref="AB6:AC6"/>
    <mergeCell ref="J7:K8"/>
    <mergeCell ref="H46:I46"/>
    <mergeCell ref="R7:S8"/>
    <mergeCell ref="P7:Q8"/>
    <mergeCell ref="P46:Q46"/>
    <mergeCell ref="J46:K46"/>
    <mergeCell ref="L46:M46"/>
    <mergeCell ref="T46:U46"/>
    <mergeCell ref="L7:M8"/>
    <mergeCell ref="N7:O8"/>
    <mergeCell ref="N46:O46"/>
    <mergeCell ref="R46:S46"/>
    <mergeCell ref="AD47:AE48"/>
    <mergeCell ref="AJ6:AK6"/>
    <mergeCell ref="AJ7:AK8"/>
    <mergeCell ref="AJ46:AK46"/>
    <mergeCell ref="AJ47:AK48"/>
    <mergeCell ref="AL6:AM6"/>
    <mergeCell ref="AL7:AM8"/>
    <mergeCell ref="AH7:AI8"/>
    <mergeCell ref="AH46:AI46"/>
    <mergeCell ref="AH47:AI48"/>
    <mergeCell ref="A1:AM1"/>
    <mergeCell ref="AF6:AG6"/>
    <mergeCell ref="AF7:AG8"/>
    <mergeCell ref="AF46:AG46"/>
    <mergeCell ref="AL46:AM46"/>
    <mergeCell ref="H6:I6"/>
    <mergeCell ref="J6:K6"/>
    <mergeCell ref="P6:Q6"/>
    <mergeCell ref="L6:M6"/>
    <mergeCell ref="N6:O6"/>
    <mergeCell ref="R6:S6"/>
    <mergeCell ref="T6:U6"/>
    <mergeCell ref="AL47:AM48"/>
    <mergeCell ref="T47:U48"/>
    <mergeCell ref="A3:AN3"/>
    <mergeCell ref="A5:AN5"/>
    <mergeCell ref="V47:W48"/>
    <mergeCell ref="T7:U8"/>
    <mergeCell ref="N47:O48"/>
    <mergeCell ref="H47:I48"/>
    <mergeCell ref="J47:K48"/>
    <mergeCell ref="L47:M48"/>
    <mergeCell ref="A45:AN45"/>
    <mergeCell ref="Z6:AA6"/>
    <mergeCell ref="X47:Y48"/>
    <mergeCell ref="P47:Q48"/>
    <mergeCell ref="R47:S48"/>
    <mergeCell ref="AD7:AE8"/>
    <mergeCell ref="AH6:AI6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Y112"/>
  <sheetViews>
    <sheetView topLeftCell="A37" zoomScale="75" zoomScaleNormal="75" workbookViewId="0">
      <selection activeCell="D57" sqref="D57"/>
    </sheetView>
  </sheetViews>
  <sheetFormatPr baseColWidth="10" defaultColWidth="11.453125" defaultRowHeight="12.5" x14ac:dyDescent="0.35"/>
  <cols>
    <col min="1" max="1" width="5.81640625" style="24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24" customWidth="1"/>
    <col min="6" max="7" width="12" style="24" customWidth="1"/>
    <col min="8" max="8" width="8.6328125" style="25" customWidth="1"/>
    <col min="9" max="9" width="9.453125" style="24" customWidth="1"/>
    <col min="10" max="10" width="9" style="24" customWidth="1"/>
    <col min="11" max="11" width="8.1796875" style="24" customWidth="1"/>
    <col min="12" max="12" width="8.36328125" style="24" customWidth="1"/>
    <col min="13" max="13" width="7.81640625" style="24" customWidth="1"/>
    <col min="14" max="14" width="8.6328125" style="24" customWidth="1"/>
    <col min="15" max="15" width="8.1796875" style="24" customWidth="1"/>
    <col min="16" max="17" width="9.453125" style="24" customWidth="1"/>
    <col min="18" max="20" width="9.453125" style="24" hidden="1" customWidth="1"/>
    <col min="21" max="21" width="11.1796875" style="24" hidden="1" customWidth="1"/>
    <col min="22" max="38" width="9.453125" style="24" hidden="1" customWidth="1"/>
    <col min="39" max="39" width="9" style="24" hidden="1" customWidth="1"/>
    <col min="40" max="40" width="5.81640625" style="24" bestFit="1" customWidth="1"/>
    <col min="41" max="41" width="4.1796875" style="24" hidden="1" customWidth="1"/>
    <col min="42" max="42" width="5.1796875" style="24" hidden="1" customWidth="1"/>
    <col min="43" max="43" width="6.36328125" style="24" hidden="1" customWidth="1"/>
    <col min="44" max="44" width="6.1796875" style="24" hidden="1" customWidth="1"/>
    <col min="45" max="45" width="4.6328125" style="24" hidden="1" customWidth="1"/>
    <col min="46" max="46" width="6" style="24" hidden="1" customWidth="1"/>
    <col min="47" max="47" width="5.36328125" style="24" hidden="1" customWidth="1"/>
    <col min="48" max="48" width="6" style="24" hidden="1" customWidth="1"/>
    <col min="49" max="49" width="5.81640625" style="24" hidden="1" customWidth="1"/>
    <col min="50" max="50" width="6" style="24" hidden="1" customWidth="1"/>
    <col min="51" max="51" width="3.1796875" style="24" hidden="1" customWidth="1"/>
    <col min="52" max="16384" width="11.453125" style="24"/>
  </cols>
  <sheetData>
    <row r="1" spans="1:40" s="17" customFormat="1" ht="16.5" hidden="1" x14ac:dyDescent="0.35">
      <c r="A1" s="32">
        <v>20</v>
      </c>
      <c r="B1" s="33"/>
      <c r="C1" s="54"/>
      <c r="D1" s="34"/>
      <c r="E1" s="64"/>
      <c r="F1" s="64"/>
      <c r="G1" s="64"/>
      <c r="H1" s="35"/>
      <c r="I1" s="36"/>
      <c r="J1" s="35"/>
      <c r="K1" s="36"/>
      <c r="L1" s="35"/>
      <c r="M1" s="36"/>
      <c r="N1" s="35"/>
      <c r="O1" s="36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2">
        <v>20</v>
      </c>
    </row>
    <row r="2" spans="1:40" s="17" customFormat="1" ht="16.5" hidden="1" x14ac:dyDescent="0.35">
      <c r="A2" s="38">
        <v>21</v>
      </c>
      <c r="B2" s="39"/>
      <c r="C2" s="55"/>
      <c r="D2" s="40"/>
      <c r="E2" s="65"/>
      <c r="F2" s="65"/>
      <c r="G2" s="65"/>
      <c r="H2" s="41"/>
      <c r="I2" s="42"/>
      <c r="J2" s="41"/>
      <c r="K2" s="42"/>
      <c r="L2" s="41"/>
      <c r="M2" s="42"/>
      <c r="N2" s="41"/>
      <c r="O2" s="42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38">
        <v>21</v>
      </c>
    </row>
    <row r="3" spans="1:40" s="17" customFormat="1" ht="16.5" hidden="1" x14ac:dyDescent="0.35">
      <c r="A3" s="38">
        <v>22</v>
      </c>
      <c r="B3" s="39"/>
      <c r="C3" s="55"/>
      <c r="D3" s="40"/>
      <c r="E3" s="65"/>
      <c r="F3" s="65"/>
      <c r="G3" s="65"/>
      <c r="H3" s="41"/>
      <c r="I3" s="42"/>
      <c r="J3" s="41"/>
      <c r="K3" s="42"/>
      <c r="L3" s="41"/>
      <c r="M3" s="42"/>
      <c r="N3" s="41"/>
      <c r="O3" s="42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38">
        <v>22</v>
      </c>
    </row>
    <row r="4" spans="1:40" s="17" customFormat="1" ht="16.5" hidden="1" x14ac:dyDescent="0.35">
      <c r="A4" s="38">
        <v>23</v>
      </c>
      <c r="B4" s="39"/>
      <c r="C4" s="55"/>
      <c r="D4" s="40"/>
      <c r="E4" s="65"/>
      <c r="F4" s="65"/>
      <c r="G4" s="65"/>
      <c r="H4" s="41"/>
      <c r="I4" s="42"/>
      <c r="J4" s="41"/>
      <c r="K4" s="42"/>
      <c r="L4" s="41"/>
      <c r="M4" s="42"/>
      <c r="N4" s="41"/>
      <c r="O4" s="42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38">
        <v>23</v>
      </c>
    </row>
    <row r="5" spans="1:40" s="17" customFormat="1" ht="16.5" hidden="1" x14ac:dyDescent="0.35">
      <c r="A5" s="38">
        <v>24</v>
      </c>
      <c r="B5" s="39"/>
      <c r="C5" s="55"/>
      <c r="D5" s="40"/>
      <c r="E5" s="65"/>
      <c r="F5" s="65"/>
      <c r="G5" s="65"/>
      <c r="H5" s="41"/>
      <c r="I5" s="42"/>
      <c r="J5" s="41"/>
      <c r="K5" s="42"/>
      <c r="L5" s="41"/>
      <c r="M5" s="42"/>
      <c r="N5" s="41"/>
      <c r="O5" s="42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38">
        <v>24</v>
      </c>
    </row>
    <row r="6" spans="1:40" s="17" customFormat="1" ht="16.5" hidden="1" x14ac:dyDescent="0.35">
      <c r="A6" s="38">
        <v>25</v>
      </c>
      <c r="B6" s="39"/>
      <c r="C6" s="55"/>
      <c r="D6" s="40"/>
      <c r="E6" s="65"/>
      <c r="F6" s="65"/>
      <c r="G6" s="65"/>
      <c r="H6" s="41"/>
      <c r="I6" s="42"/>
      <c r="J6" s="41"/>
      <c r="K6" s="42"/>
      <c r="L6" s="41"/>
      <c r="M6" s="42"/>
      <c r="N6" s="41"/>
      <c r="O6" s="42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38">
        <v>25</v>
      </c>
    </row>
    <row r="7" spans="1:40" s="17" customFormat="1" ht="16.5" hidden="1" x14ac:dyDescent="0.35">
      <c r="A7" s="38">
        <v>26</v>
      </c>
      <c r="B7" s="39"/>
      <c r="C7" s="55"/>
      <c r="D7" s="40"/>
      <c r="E7" s="65"/>
      <c r="F7" s="65"/>
      <c r="G7" s="65"/>
      <c r="H7" s="41"/>
      <c r="I7" s="42"/>
      <c r="J7" s="41"/>
      <c r="K7" s="42"/>
      <c r="L7" s="41"/>
      <c r="M7" s="42"/>
      <c r="N7" s="41"/>
      <c r="O7" s="42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38">
        <v>26</v>
      </c>
    </row>
    <row r="8" spans="1:40" s="17" customFormat="1" ht="16.5" hidden="1" x14ac:dyDescent="0.35">
      <c r="A8" s="38">
        <v>27</v>
      </c>
      <c r="B8" s="39"/>
      <c r="C8" s="55"/>
      <c r="D8" s="40"/>
      <c r="E8" s="65"/>
      <c r="F8" s="65"/>
      <c r="G8" s="65"/>
      <c r="H8" s="41"/>
      <c r="I8" s="42"/>
      <c r="J8" s="41"/>
      <c r="K8" s="42"/>
      <c r="L8" s="41"/>
      <c r="M8" s="42"/>
      <c r="N8" s="41"/>
      <c r="O8" s="42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38">
        <v>27</v>
      </c>
    </row>
    <row r="9" spans="1:40" s="17" customFormat="1" ht="16.5" hidden="1" x14ac:dyDescent="0.35">
      <c r="A9" s="38">
        <v>28</v>
      </c>
      <c r="B9" s="39"/>
      <c r="C9" s="55"/>
      <c r="D9" s="40"/>
      <c r="E9" s="65"/>
      <c r="F9" s="65"/>
      <c r="G9" s="65"/>
      <c r="H9" s="41"/>
      <c r="I9" s="42"/>
      <c r="J9" s="41"/>
      <c r="K9" s="42"/>
      <c r="L9" s="41"/>
      <c r="M9" s="42"/>
      <c r="N9" s="41"/>
      <c r="O9" s="42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38">
        <v>28</v>
      </c>
    </row>
    <row r="10" spans="1:40" s="17" customFormat="1" ht="16.5" hidden="1" x14ac:dyDescent="0.35">
      <c r="A10" s="38">
        <v>29</v>
      </c>
      <c r="B10" s="39"/>
      <c r="C10" s="55"/>
      <c r="D10" s="40"/>
      <c r="E10" s="65"/>
      <c r="F10" s="65"/>
      <c r="G10" s="65"/>
      <c r="H10" s="41"/>
      <c r="I10" s="42"/>
      <c r="J10" s="41"/>
      <c r="K10" s="42"/>
      <c r="L10" s="41"/>
      <c r="M10" s="42"/>
      <c r="N10" s="41"/>
      <c r="O10" s="42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38">
        <v>29</v>
      </c>
    </row>
    <row r="11" spans="1:40" s="17" customFormat="1" ht="16.5" hidden="1" x14ac:dyDescent="0.35">
      <c r="A11" s="38">
        <v>30</v>
      </c>
      <c r="B11" s="39"/>
      <c r="C11" s="55"/>
      <c r="D11" s="40"/>
      <c r="E11" s="65"/>
      <c r="F11" s="65"/>
      <c r="G11" s="65"/>
      <c r="H11" s="41"/>
      <c r="I11" s="42"/>
      <c r="J11" s="41"/>
      <c r="K11" s="42"/>
      <c r="L11" s="41"/>
      <c r="M11" s="42"/>
      <c r="N11" s="41"/>
      <c r="O11" s="42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38">
        <v>30</v>
      </c>
    </row>
    <row r="12" spans="1:40" s="17" customFormat="1" ht="16.5" hidden="1" x14ac:dyDescent="0.35">
      <c r="A12" s="38">
        <v>31</v>
      </c>
      <c r="B12" s="39"/>
      <c r="C12" s="55"/>
      <c r="D12" s="40"/>
      <c r="E12" s="65"/>
      <c r="F12" s="65"/>
      <c r="G12" s="65"/>
      <c r="H12" s="41"/>
      <c r="I12" s="42"/>
      <c r="J12" s="41"/>
      <c r="K12" s="42"/>
      <c r="L12" s="41"/>
      <c r="M12" s="42"/>
      <c r="N12" s="41"/>
      <c r="O12" s="42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38">
        <v>31</v>
      </c>
    </row>
    <row r="13" spans="1:40" s="17" customFormat="1" ht="16.5" hidden="1" x14ac:dyDescent="0.35">
      <c r="A13" s="38">
        <v>32</v>
      </c>
      <c r="B13" s="39"/>
      <c r="C13" s="55"/>
      <c r="D13" s="40"/>
      <c r="E13" s="65"/>
      <c r="F13" s="65"/>
      <c r="G13" s="65"/>
      <c r="H13" s="41"/>
      <c r="I13" s="42"/>
      <c r="J13" s="41"/>
      <c r="K13" s="42"/>
      <c r="L13" s="41"/>
      <c r="M13" s="42"/>
      <c r="N13" s="41"/>
      <c r="O13" s="42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38">
        <v>32</v>
      </c>
    </row>
    <row r="14" spans="1:40" s="17" customFormat="1" ht="16.5" hidden="1" x14ac:dyDescent="0.35">
      <c r="A14" s="38">
        <v>33</v>
      </c>
      <c r="B14" s="39"/>
      <c r="C14" s="55"/>
      <c r="D14" s="40"/>
      <c r="E14" s="65"/>
      <c r="F14" s="65"/>
      <c r="G14" s="65"/>
      <c r="H14" s="41"/>
      <c r="I14" s="42"/>
      <c r="J14" s="41"/>
      <c r="K14" s="42"/>
      <c r="L14" s="41"/>
      <c r="M14" s="42"/>
      <c r="N14" s="41"/>
      <c r="O14" s="42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38">
        <v>33</v>
      </c>
    </row>
    <row r="15" spans="1:40" s="17" customFormat="1" ht="16.5" hidden="1" x14ac:dyDescent="0.35">
      <c r="A15" s="38">
        <v>34</v>
      </c>
      <c r="B15" s="39"/>
      <c r="C15" s="55"/>
      <c r="D15" s="40"/>
      <c r="E15" s="65"/>
      <c r="F15" s="65"/>
      <c r="G15" s="65"/>
      <c r="H15" s="41"/>
      <c r="I15" s="42"/>
      <c r="J15" s="41"/>
      <c r="K15" s="42"/>
      <c r="L15" s="41"/>
      <c r="M15" s="42"/>
      <c r="N15" s="41"/>
      <c r="O15" s="42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38">
        <v>34</v>
      </c>
    </row>
    <row r="16" spans="1:40" s="17" customFormat="1" ht="16.5" hidden="1" x14ac:dyDescent="0.35">
      <c r="A16" s="38">
        <v>35</v>
      </c>
      <c r="B16" s="39"/>
      <c r="C16" s="55"/>
      <c r="D16" s="40"/>
      <c r="E16" s="65"/>
      <c r="F16" s="65"/>
      <c r="G16" s="65"/>
      <c r="H16" s="41"/>
      <c r="I16" s="42"/>
      <c r="J16" s="41"/>
      <c r="K16" s="42"/>
      <c r="L16" s="41"/>
      <c r="M16" s="42"/>
      <c r="N16" s="41"/>
      <c r="O16" s="42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38">
        <v>35</v>
      </c>
    </row>
    <row r="17" spans="1:40" s="17" customFormat="1" ht="16.5" hidden="1" x14ac:dyDescent="0.35">
      <c r="A17" s="38">
        <v>36</v>
      </c>
      <c r="B17" s="39"/>
      <c r="C17" s="55"/>
      <c r="D17" s="40"/>
      <c r="E17" s="65"/>
      <c r="F17" s="65"/>
      <c r="G17" s="65"/>
      <c r="H17" s="41"/>
      <c r="I17" s="42"/>
      <c r="J17" s="41"/>
      <c r="K17" s="42"/>
      <c r="L17" s="41"/>
      <c r="M17" s="42"/>
      <c r="N17" s="41"/>
      <c r="O17" s="42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38">
        <v>36</v>
      </c>
    </row>
    <row r="18" spans="1:40" s="17" customFormat="1" ht="16.5" hidden="1" x14ac:dyDescent="0.35">
      <c r="A18" s="38">
        <v>37</v>
      </c>
      <c r="B18" s="39"/>
      <c r="C18" s="55"/>
      <c r="D18" s="40"/>
      <c r="E18" s="65"/>
      <c r="F18" s="65"/>
      <c r="G18" s="65"/>
      <c r="H18" s="41"/>
      <c r="I18" s="42"/>
      <c r="J18" s="41"/>
      <c r="K18" s="42"/>
      <c r="L18" s="41"/>
      <c r="M18" s="42"/>
      <c r="N18" s="41"/>
      <c r="O18" s="42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38">
        <v>37</v>
      </c>
    </row>
    <row r="19" spans="1:40" s="17" customFormat="1" ht="16.5" hidden="1" x14ac:dyDescent="0.35">
      <c r="A19" s="38">
        <v>38</v>
      </c>
      <c r="B19" s="39"/>
      <c r="C19" s="55"/>
      <c r="D19" s="40"/>
      <c r="E19" s="65"/>
      <c r="F19" s="65"/>
      <c r="G19" s="65"/>
      <c r="H19" s="41"/>
      <c r="I19" s="42"/>
      <c r="J19" s="41"/>
      <c r="K19" s="42"/>
      <c r="L19" s="41"/>
      <c r="M19" s="42"/>
      <c r="N19" s="41"/>
      <c r="O19" s="42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38">
        <v>38</v>
      </c>
    </row>
    <row r="20" spans="1:40" s="17" customFormat="1" ht="16.5" hidden="1" x14ac:dyDescent="0.35">
      <c r="A20" s="38">
        <v>39</v>
      </c>
      <c r="B20" s="39"/>
      <c r="C20" s="55"/>
      <c r="D20" s="40"/>
      <c r="E20" s="65"/>
      <c r="F20" s="65"/>
      <c r="G20" s="65"/>
      <c r="H20" s="41"/>
      <c r="I20" s="42"/>
      <c r="J20" s="41"/>
      <c r="K20" s="42"/>
      <c r="L20" s="41"/>
      <c r="M20" s="42"/>
      <c r="N20" s="41"/>
      <c r="O20" s="42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38">
        <v>39</v>
      </c>
    </row>
    <row r="21" spans="1:40" s="17" customFormat="1" ht="16.5" hidden="1" x14ac:dyDescent="0.35">
      <c r="A21" s="38">
        <v>40</v>
      </c>
      <c r="B21" s="39"/>
      <c r="C21" s="55"/>
      <c r="D21" s="40"/>
      <c r="E21" s="65"/>
      <c r="F21" s="65"/>
      <c r="G21" s="65"/>
      <c r="H21" s="41"/>
      <c r="I21" s="42"/>
      <c r="J21" s="41"/>
      <c r="K21" s="42"/>
      <c r="L21" s="41"/>
      <c r="M21" s="42"/>
      <c r="N21" s="41"/>
      <c r="O21" s="42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38">
        <v>40</v>
      </c>
    </row>
    <row r="22" spans="1:40" s="17" customFormat="1" ht="16.5" hidden="1" x14ac:dyDescent="0.35">
      <c r="A22" s="38">
        <v>41</v>
      </c>
      <c r="B22" s="39"/>
      <c r="C22" s="55"/>
      <c r="D22" s="40"/>
      <c r="E22" s="65"/>
      <c r="F22" s="65"/>
      <c r="G22" s="65"/>
      <c r="H22" s="41"/>
      <c r="I22" s="42"/>
      <c r="J22" s="41"/>
      <c r="K22" s="42"/>
      <c r="L22" s="41"/>
      <c r="M22" s="42"/>
      <c r="N22" s="41"/>
      <c r="O22" s="42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38">
        <v>41</v>
      </c>
    </row>
    <row r="23" spans="1:40" s="17" customFormat="1" ht="16.5" hidden="1" x14ac:dyDescent="0.35">
      <c r="A23" s="38">
        <v>42</v>
      </c>
      <c r="B23" s="39"/>
      <c r="C23" s="55"/>
      <c r="D23" s="40"/>
      <c r="E23" s="65"/>
      <c r="F23" s="65"/>
      <c r="G23" s="65"/>
      <c r="H23" s="41"/>
      <c r="I23" s="42"/>
      <c r="J23" s="41"/>
      <c r="K23" s="42"/>
      <c r="L23" s="41"/>
      <c r="M23" s="42"/>
      <c r="N23" s="41"/>
      <c r="O23" s="42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38">
        <v>42</v>
      </c>
    </row>
    <row r="24" spans="1:40" s="17" customFormat="1" ht="16.5" hidden="1" x14ac:dyDescent="0.35">
      <c r="A24" s="38">
        <v>43</v>
      </c>
      <c r="B24" s="39"/>
      <c r="C24" s="55"/>
      <c r="D24" s="40"/>
      <c r="E24" s="65"/>
      <c r="F24" s="65"/>
      <c r="G24" s="65"/>
      <c r="H24" s="41"/>
      <c r="I24" s="42"/>
      <c r="J24" s="41"/>
      <c r="K24" s="42"/>
      <c r="L24" s="41"/>
      <c r="M24" s="42"/>
      <c r="N24" s="41"/>
      <c r="O24" s="42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38">
        <v>43</v>
      </c>
    </row>
    <row r="25" spans="1:40" s="17" customFormat="1" ht="16.5" hidden="1" x14ac:dyDescent="0.35">
      <c r="A25" s="38">
        <v>44</v>
      </c>
      <c r="B25" s="39"/>
      <c r="C25" s="55"/>
      <c r="D25" s="40"/>
      <c r="E25" s="65"/>
      <c r="F25" s="65"/>
      <c r="G25" s="65"/>
      <c r="H25" s="41"/>
      <c r="I25" s="42"/>
      <c r="J25" s="41"/>
      <c r="K25" s="42"/>
      <c r="L25" s="41"/>
      <c r="M25" s="42"/>
      <c r="N25" s="41"/>
      <c r="O25" s="42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38">
        <v>44</v>
      </c>
    </row>
    <row r="26" spans="1:40" s="17" customFormat="1" ht="17" hidden="1" thickBot="1" x14ac:dyDescent="0.4">
      <c r="A26" s="38">
        <v>45</v>
      </c>
      <c r="B26" s="44"/>
      <c r="C26" s="56"/>
      <c r="D26" s="45"/>
      <c r="E26" s="66"/>
      <c r="F26" s="66"/>
      <c r="G26" s="66"/>
      <c r="H26" s="41"/>
      <c r="I26" s="42"/>
      <c r="J26" s="41"/>
      <c r="K26" s="42"/>
      <c r="L26" s="41"/>
      <c r="M26" s="42"/>
      <c r="N26" s="41"/>
      <c r="O26" s="42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38">
        <v>45</v>
      </c>
    </row>
    <row r="27" spans="1:40" s="17" customFormat="1" ht="16.5" hidden="1" x14ac:dyDescent="0.35">
      <c r="C27" s="18"/>
      <c r="H27" s="46">
        <f t="shared" ref="H27:O27" si="0">SUM(H1:H26)</f>
        <v>0</v>
      </c>
      <c r="I27" s="47">
        <f t="shared" si="0"/>
        <v>0</v>
      </c>
      <c r="J27" s="46">
        <f t="shared" si="0"/>
        <v>0</v>
      </c>
      <c r="K27" s="47">
        <f t="shared" si="0"/>
        <v>0</v>
      </c>
      <c r="L27" s="46">
        <f t="shared" si="0"/>
        <v>0</v>
      </c>
      <c r="M27" s="47">
        <f t="shared" si="0"/>
        <v>0</v>
      </c>
      <c r="N27" s="46">
        <f t="shared" si="0"/>
        <v>0</v>
      </c>
      <c r="O27" s="47">
        <f t="shared" si="0"/>
        <v>0</v>
      </c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</row>
    <row r="28" spans="1:40" s="17" customFormat="1" ht="16.5" hidden="1" x14ac:dyDescent="0.35">
      <c r="C28" s="18"/>
      <c r="D28" s="18"/>
      <c r="E28" s="18"/>
      <c r="F28" s="18"/>
      <c r="G28" s="18"/>
      <c r="H28" s="18"/>
      <c r="I28" s="48"/>
      <c r="J28" s="18"/>
      <c r="K28" s="48"/>
      <c r="L28" s="18"/>
      <c r="M28" s="48"/>
      <c r="N28" s="1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</row>
    <row r="29" spans="1:40" s="17" customFormat="1" ht="16.5" hidden="1" x14ac:dyDescent="0.35">
      <c r="C29" s="18"/>
      <c r="D29" s="18"/>
      <c r="E29" s="18"/>
      <c r="F29" s="18"/>
      <c r="G29" s="18"/>
      <c r="H29" s="18"/>
      <c r="I29" s="48"/>
      <c r="J29" s="18"/>
      <c r="K29" s="48"/>
      <c r="L29" s="18"/>
      <c r="M29" s="48"/>
      <c r="N29" s="1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</row>
    <row r="30" spans="1:40" s="17" customFormat="1" ht="16.5" hidden="1" x14ac:dyDescent="0.35">
      <c r="C30" s="18"/>
      <c r="D30" s="18"/>
      <c r="E30" s="18"/>
      <c r="F30" s="18"/>
      <c r="G30" s="18"/>
      <c r="H30" s="18"/>
      <c r="I30" s="48"/>
      <c r="J30" s="18"/>
      <c r="K30" s="48"/>
      <c r="L30" s="18"/>
      <c r="M30" s="48"/>
      <c r="N30" s="1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</row>
    <row r="31" spans="1:40" s="17" customFormat="1" ht="16.5" hidden="1" x14ac:dyDescent="0.35">
      <c r="C31" s="18"/>
      <c r="D31" s="18"/>
      <c r="E31" s="18"/>
      <c r="F31" s="18"/>
      <c r="G31" s="18"/>
      <c r="H31" s="18"/>
      <c r="I31" s="48"/>
      <c r="J31" s="18"/>
      <c r="K31" s="48"/>
      <c r="L31" s="18"/>
      <c r="M31" s="48"/>
      <c r="N31" s="1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</row>
    <row r="32" spans="1:40" s="17" customFormat="1" ht="16.5" hidden="1" x14ac:dyDescent="0.35">
      <c r="C32" s="18"/>
      <c r="D32" s="18"/>
      <c r="E32" s="18"/>
      <c r="F32" s="18"/>
      <c r="G32" s="18"/>
      <c r="H32" s="18"/>
      <c r="I32" s="48"/>
      <c r="J32" s="18"/>
      <c r="K32" s="48"/>
      <c r="L32" s="18"/>
      <c r="M32" s="48"/>
      <c r="N32" s="1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</row>
    <row r="33" spans="1:50" s="17" customFormat="1" ht="16.5" hidden="1" x14ac:dyDescent="0.35">
      <c r="C33" s="18"/>
      <c r="D33" s="18"/>
      <c r="E33" s="18"/>
      <c r="F33" s="18"/>
      <c r="G33" s="18"/>
      <c r="H33" s="18"/>
      <c r="I33" s="48"/>
      <c r="J33" s="18"/>
      <c r="K33" s="48"/>
      <c r="L33" s="18"/>
      <c r="M33" s="48"/>
      <c r="N33" s="1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</row>
    <row r="34" spans="1:50" s="17" customFormat="1" ht="16.5" hidden="1" x14ac:dyDescent="0.35">
      <c r="C34" s="18"/>
      <c r="D34" s="18"/>
      <c r="E34" s="18"/>
      <c r="F34" s="18"/>
      <c r="G34" s="18"/>
      <c r="H34" s="18"/>
      <c r="I34" s="48"/>
      <c r="J34" s="18"/>
      <c r="K34" s="48"/>
      <c r="L34" s="18"/>
      <c r="M34" s="48"/>
      <c r="N34" s="1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</row>
    <row r="35" spans="1:50" s="17" customFormat="1" ht="16.5" hidden="1" x14ac:dyDescent="0.35">
      <c r="C35" s="18"/>
      <c r="D35" s="18"/>
      <c r="E35" s="18"/>
      <c r="F35" s="18"/>
      <c r="G35" s="18"/>
      <c r="H35" s="18"/>
      <c r="I35" s="48"/>
      <c r="J35" s="18"/>
      <c r="K35" s="48"/>
      <c r="L35" s="18"/>
      <c r="M35" s="48"/>
      <c r="N35" s="1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</row>
    <row r="36" spans="1:50" s="17" customFormat="1" ht="16.5" hidden="1" x14ac:dyDescent="0.35">
      <c r="C36" s="18"/>
      <c r="D36" s="18"/>
      <c r="E36" s="18"/>
      <c r="F36" s="18"/>
      <c r="G36" s="18"/>
      <c r="H36" s="18"/>
      <c r="I36" s="48"/>
      <c r="J36" s="18"/>
      <c r="K36" s="48"/>
      <c r="L36" s="18"/>
      <c r="M36" s="48"/>
      <c r="N36" s="1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</row>
    <row r="37" spans="1:50" s="29" customFormat="1" ht="45" x14ac:dyDescent="0.35">
      <c r="A37" s="724" t="s">
        <v>0</v>
      </c>
      <c r="B37" s="725"/>
      <c r="C37" s="725"/>
      <c r="D37" s="725"/>
      <c r="E37" s="725"/>
      <c r="F37" s="725"/>
      <c r="G37" s="725"/>
      <c r="H37" s="725"/>
      <c r="I37" s="725"/>
      <c r="J37" s="725"/>
      <c r="K37" s="725"/>
      <c r="L37" s="725"/>
      <c r="M37" s="725"/>
      <c r="N37" s="725"/>
      <c r="O37" s="725"/>
      <c r="P37" s="725"/>
      <c r="Q37" s="725"/>
      <c r="R37" s="725"/>
      <c r="S37" s="725"/>
      <c r="T37" s="725"/>
      <c r="U37" s="725"/>
      <c r="V37" s="725"/>
      <c r="W37" s="725"/>
      <c r="X37" s="725"/>
      <c r="Y37" s="725"/>
      <c r="Z37" s="725"/>
      <c r="AA37" s="725"/>
      <c r="AB37" s="725"/>
      <c r="AC37" s="725"/>
      <c r="AD37" s="725"/>
      <c r="AE37" s="725"/>
      <c r="AF37" s="725"/>
      <c r="AG37" s="725"/>
      <c r="AH37" s="725"/>
      <c r="AI37" s="725"/>
      <c r="AJ37" s="725"/>
      <c r="AK37" s="725"/>
      <c r="AL37" s="725"/>
      <c r="AM37" s="725"/>
      <c r="AN37" s="106"/>
    </row>
    <row r="38" spans="1:50" s="17" customFormat="1" ht="16.5" x14ac:dyDescent="0.35">
      <c r="C38" s="18"/>
      <c r="H38" s="18"/>
    </row>
    <row r="39" spans="1:50" s="30" customFormat="1" ht="34" customHeight="1" x14ac:dyDescent="0.35">
      <c r="A39" s="770" t="s">
        <v>581</v>
      </c>
      <c r="B39" s="771"/>
      <c r="C39" s="771"/>
      <c r="D39" s="771"/>
      <c r="E39" s="771"/>
      <c r="F39" s="771"/>
      <c r="G39" s="771"/>
      <c r="H39" s="771"/>
      <c r="I39" s="771"/>
      <c r="J39" s="771"/>
      <c r="K39" s="771"/>
      <c r="L39" s="771"/>
      <c r="M39" s="771"/>
      <c r="N39" s="771"/>
      <c r="O39" s="771"/>
      <c r="P39" s="771"/>
      <c r="Q39" s="771"/>
      <c r="R39" s="771"/>
      <c r="S39" s="771"/>
      <c r="T39" s="771"/>
      <c r="U39" s="771"/>
      <c r="V39" s="771"/>
      <c r="W39" s="771"/>
      <c r="X39" s="771"/>
      <c r="Y39" s="771"/>
      <c r="Z39" s="771"/>
      <c r="AA39" s="771"/>
      <c r="AB39" s="771"/>
      <c r="AC39" s="771"/>
      <c r="AD39" s="771"/>
      <c r="AE39" s="771"/>
      <c r="AF39" s="771"/>
      <c r="AG39" s="771"/>
      <c r="AH39" s="771"/>
      <c r="AI39" s="771"/>
      <c r="AJ39" s="771"/>
      <c r="AK39" s="771"/>
      <c r="AL39" s="771"/>
      <c r="AM39" s="771"/>
      <c r="AN39" s="312"/>
    </row>
    <row r="40" spans="1:50" s="17" customFormat="1" ht="16.5" x14ac:dyDescent="0.35">
      <c r="C40" s="18"/>
      <c r="H40" s="18"/>
    </row>
    <row r="41" spans="1:50" s="17" customFormat="1" ht="67" customHeight="1" thickBot="1" x14ac:dyDescent="0.4">
      <c r="A41" s="753" t="s">
        <v>1</v>
      </c>
      <c r="B41" s="726"/>
      <c r="C41" s="726"/>
      <c r="D41" s="726"/>
      <c r="E41" s="726"/>
      <c r="F41" s="726"/>
      <c r="G41" s="726"/>
      <c r="H41" s="726"/>
      <c r="I41" s="726"/>
      <c r="J41" s="726"/>
      <c r="K41" s="726"/>
      <c r="L41" s="726"/>
      <c r="M41" s="726"/>
      <c r="N41" s="726"/>
      <c r="O41" s="726"/>
      <c r="P41" s="726"/>
      <c r="Q41" s="726"/>
      <c r="R41" s="726"/>
      <c r="S41" s="726"/>
      <c r="T41" s="726"/>
      <c r="U41" s="726"/>
      <c r="V41" s="726"/>
      <c r="W41" s="726"/>
      <c r="X41" s="726"/>
      <c r="Y41" s="726"/>
      <c r="Z41" s="726"/>
      <c r="AA41" s="726"/>
      <c r="AB41" s="726"/>
      <c r="AC41" s="726"/>
      <c r="AD41" s="726"/>
      <c r="AE41" s="726"/>
      <c r="AF41" s="726"/>
      <c r="AG41" s="726"/>
      <c r="AH41" s="726"/>
      <c r="AI41" s="726"/>
      <c r="AJ41" s="726"/>
      <c r="AK41" s="726"/>
      <c r="AL41" s="726"/>
      <c r="AM41" s="726"/>
      <c r="AN41" s="726"/>
    </row>
    <row r="42" spans="1:50" s="17" customFormat="1" ht="31" customHeight="1" thickBot="1" x14ac:dyDescent="0.4">
      <c r="C42" s="18"/>
      <c r="H42" s="727" t="s">
        <v>549</v>
      </c>
      <c r="I42" s="728"/>
      <c r="J42" s="727">
        <v>46089</v>
      </c>
      <c r="K42" s="728"/>
      <c r="L42" s="727" t="s">
        <v>610</v>
      </c>
      <c r="M42" s="728"/>
      <c r="N42" s="727">
        <v>46124</v>
      </c>
      <c r="O42" s="728"/>
      <c r="P42" s="727">
        <v>46138</v>
      </c>
      <c r="Q42" s="728"/>
      <c r="R42" s="727"/>
      <c r="S42" s="728"/>
      <c r="T42" s="727"/>
      <c r="U42" s="728"/>
      <c r="V42" s="727"/>
      <c r="W42" s="728"/>
      <c r="X42" s="727"/>
      <c r="Y42" s="728"/>
      <c r="Z42" s="727"/>
      <c r="AA42" s="728"/>
      <c r="AB42" s="727"/>
      <c r="AC42" s="728"/>
      <c r="AD42" s="727"/>
      <c r="AE42" s="728"/>
      <c r="AF42" s="729"/>
      <c r="AG42" s="730"/>
      <c r="AH42" s="727"/>
      <c r="AI42" s="728"/>
      <c r="AJ42" s="727"/>
      <c r="AK42" s="728"/>
      <c r="AL42" s="729"/>
      <c r="AM42" s="730"/>
    </row>
    <row r="43" spans="1:50" s="17" customFormat="1" ht="16.5" customHeight="1" thickBot="1" x14ac:dyDescent="0.4">
      <c r="B43" s="774" t="s">
        <v>578</v>
      </c>
      <c r="C43" s="775"/>
      <c r="D43" s="775"/>
      <c r="E43" s="775"/>
      <c r="F43" s="775"/>
      <c r="G43" s="776"/>
      <c r="H43" s="731" t="s">
        <v>547</v>
      </c>
      <c r="I43" s="732"/>
      <c r="J43" s="731" t="s">
        <v>591</v>
      </c>
      <c r="K43" s="732"/>
      <c r="L43" s="731" t="s">
        <v>612</v>
      </c>
      <c r="M43" s="732"/>
      <c r="N43" s="731" t="s">
        <v>620</v>
      </c>
      <c r="O43" s="732"/>
      <c r="P43" s="731" t="s">
        <v>733</v>
      </c>
      <c r="Q43" s="732"/>
      <c r="R43" s="731"/>
      <c r="S43" s="732"/>
      <c r="T43" s="731"/>
      <c r="U43" s="732"/>
      <c r="V43" s="731"/>
      <c r="W43" s="732"/>
      <c r="X43" s="731"/>
      <c r="Y43" s="732"/>
      <c r="Z43" s="731"/>
      <c r="AA43" s="732"/>
      <c r="AB43" s="731"/>
      <c r="AC43" s="732"/>
      <c r="AD43" s="731"/>
      <c r="AE43" s="732"/>
      <c r="AF43" s="731"/>
      <c r="AG43" s="732"/>
      <c r="AH43" s="731"/>
      <c r="AI43" s="740"/>
      <c r="AJ43" s="731"/>
      <c r="AK43" s="732"/>
      <c r="AL43" s="731"/>
      <c r="AM43" s="732"/>
    </row>
    <row r="44" spans="1:50" s="17" customFormat="1" ht="51" customHeight="1" thickBot="1" x14ac:dyDescent="0.4">
      <c r="B44" s="777"/>
      <c r="C44" s="778"/>
      <c r="D44" s="778"/>
      <c r="E44" s="778"/>
      <c r="F44" s="778"/>
      <c r="G44" s="779"/>
      <c r="H44" s="733"/>
      <c r="I44" s="734"/>
      <c r="J44" s="736"/>
      <c r="K44" s="737"/>
      <c r="L44" s="733"/>
      <c r="M44" s="734"/>
      <c r="N44" s="733"/>
      <c r="O44" s="734"/>
      <c r="P44" s="733"/>
      <c r="Q44" s="734"/>
      <c r="R44" s="733"/>
      <c r="S44" s="734"/>
      <c r="T44" s="733"/>
      <c r="U44" s="734"/>
      <c r="V44" s="733"/>
      <c r="W44" s="734"/>
      <c r="X44" s="733"/>
      <c r="Y44" s="734"/>
      <c r="Z44" s="733"/>
      <c r="AA44" s="734"/>
      <c r="AB44" s="733"/>
      <c r="AC44" s="734"/>
      <c r="AD44" s="736"/>
      <c r="AE44" s="737"/>
      <c r="AF44" s="736"/>
      <c r="AG44" s="737"/>
      <c r="AH44" s="733"/>
      <c r="AI44" s="741"/>
      <c r="AJ44" s="733"/>
      <c r="AK44" s="734"/>
      <c r="AL44" s="733"/>
      <c r="AM44" s="734"/>
      <c r="AO44" s="719" t="s">
        <v>559</v>
      </c>
      <c r="AP44" s="720"/>
      <c r="AQ44" s="721" t="s">
        <v>560</v>
      </c>
      <c r="AR44" s="720"/>
      <c r="AS44" s="721" t="s">
        <v>562</v>
      </c>
      <c r="AT44" s="720"/>
      <c r="AU44" s="721" t="s">
        <v>561</v>
      </c>
      <c r="AV44" s="720"/>
      <c r="AW44" s="721" t="s">
        <v>609</v>
      </c>
      <c r="AX44" s="720"/>
    </row>
    <row r="45" spans="1:50" s="17" customFormat="1" ht="42" customHeight="1" thickBot="1" x14ac:dyDescent="0.4">
      <c r="A45" s="57" t="s">
        <v>176</v>
      </c>
      <c r="B45" s="57" t="s">
        <v>2</v>
      </c>
      <c r="C45" s="57" t="s">
        <v>115</v>
      </c>
      <c r="D45" s="57" t="s">
        <v>3</v>
      </c>
      <c r="E45" s="143" t="s">
        <v>4</v>
      </c>
      <c r="F45" s="515" t="s">
        <v>580</v>
      </c>
      <c r="G45" s="552" t="s">
        <v>607</v>
      </c>
      <c r="H45" s="86" t="s">
        <v>5</v>
      </c>
      <c r="I45" s="181" t="s">
        <v>6</v>
      </c>
      <c r="J45" s="86" t="s">
        <v>5</v>
      </c>
      <c r="K45" s="181" t="s">
        <v>6</v>
      </c>
      <c r="L45" s="86" t="s">
        <v>5</v>
      </c>
      <c r="M45" s="181" t="s">
        <v>6</v>
      </c>
      <c r="N45" s="86" t="s">
        <v>5</v>
      </c>
      <c r="O45" s="181" t="s">
        <v>6</v>
      </c>
      <c r="P45" s="86" t="s">
        <v>5</v>
      </c>
      <c r="Q45" s="181" t="s">
        <v>6</v>
      </c>
      <c r="R45" s="86" t="s">
        <v>5</v>
      </c>
      <c r="S45" s="181" t="s">
        <v>6</v>
      </c>
      <c r="T45" s="86" t="s">
        <v>5</v>
      </c>
      <c r="U45" s="181" t="s">
        <v>6</v>
      </c>
      <c r="V45" s="86" t="s">
        <v>5</v>
      </c>
      <c r="W45" s="181" t="s">
        <v>6</v>
      </c>
      <c r="X45" s="86" t="s">
        <v>5</v>
      </c>
      <c r="Y45" s="181" t="s">
        <v>6</v>
      </c>
      <c r="Z45" s="86" t="s">
        <v>5</v>
      </c>
      <c r="AA45" s="181" t="s">
        <v>6</v>
      </c>
      <c r="AB45" s="86" t="s">
        <v>5</v>
      </c>
      <c r="AC45" s="181" t="s">
        <v>6</v>
      </c>
      <c r="AD45" s="86" t="s">
        <v>5</v>
      </c>
      <c r="AE45" s="181" t="s">
        <v>6</v>
      </c>
      <c r="AF45" s="86" t="s">
        <v>5</v>
      </c>
      <c r="AG45" s="181" t="s">
        <v>6</v>
      </c>
      <c r="AH45" s="86" t="s">
        <v>5</v>
      </c>
      <c r="AI45" s="181" t="s">
        <v>6</v>
      </c>
      <c r="AJ45" s="86" t="s">
        <v>5</v>
      </c>
      <c r="AK45" s="181" t="s">
        <v>6</v>
      </c>
      <c r="AL45" s="86" t="s">
        <v>5</v>
      </c>
      <c r="AM45" s="181" t="s">
        <v>6</v>
      </c>
      <c r="AN45" s="57" t="s">
        <v>176</v>
      </c>
      <c r="AO45" s="324" t="s">
        <v>218</v>
      </c>
      <c r="AP45" s="325" t="s">
        <v>218</v>
      </c>
      <c r="AQ45" s="327">
        <v>-0.4</v>
      </c>
      <c r="AR45" s="328" t="s">
        <v>189</v>
      </c>
      <c r="AS45" s="326">
        <v>0.3</v>
      </c>
      <c r="AT45" s="329">
        <v>0.3</v>
      </c>
      <c r="AU45" s="327">
        <v>0.6</v>
      </c>
      <c r="AV45" s="328" t="s">
        <v>189</v>
      </c>
      <c r="AW45" s="327">
        <v>0.6</v>
      </c>
      <c r="AX45" s="328" t="s">
        <v>189</v>
      </c>
    </row>
    <row r="46" spans="1:50" s="50" customFormat="1" ht="20.25" customHeight="1" x14ac:dyDescent="0.35">
      <c r="A46" s="71">
        <v>1</v>
      </c>
      <c r="B46" s="630" t="s">
        <v>714</v>
      </c>
      <c r="C46" s="52">
        <v>2011</v>
      </c>
      <c r="D46" s="279" t="s">
        <v>621</v>
      </c>
      <c r="E46" s="510">
        <f t="shared" ref="E46:E72" si="1">I46+K46+M46+O46+Q46+S46+U46+W46+Y46+AA46+AC46+AE46+AG46+AI46+AK46+AM46</f>
        <v>213</v>
      </c>
      <c r="F46" s="600">
        <f t="shared" ref="F46:F61" si="2">(H46+J46+L46+N46+P46+R46+T46+V46+X46+Z46+AB46+AD46+AF46+AH46+AJ46+AL46)/G46</f>
        <v>77.5</v>
      </c>
      <c r="G46" s="604">
        <f>COUNT(H46,J46,L46,N46,P46,R46,T46,V46,X46,Z46,AB46,AD46,AF46,AH46,AJ46,AL46)+1+2</f>
        <v>8</v>
      </c>
      <c r="H46" s="513">
        <v>156</v>
      </c>
      <c r="I46" s="109">
        <v>32</v>
      </c>
      <c r="J46" s="127">
        <v>79</v>
      </c>
      <c r="K46" s="436">
        <v>50</v>
      </c>
      <c r="L46" s="127">
        <v>220</v>
      </c>
      <c r="M46" s="436">
        <v>100</v>
      </c>
      <c r="N46" s="127">
        <v>73</v>
      </c>
      <c r="O46" s="436">
        <v>30</v>
      </c>
      <c r="P46" s="127">
        <v>92</v>
      </c>
      <c r="Q46" s="436">
        <v>1</v>
      </c>
      <c r="R46" s="127"/>
      <c r="S46" s="109"/>
      <c r="T46" s="127"/>
      <c r="U46" s="109"/>
      <c r="V46" s="127"/>
      <c r="W46" s="109"/>
      <c r="X46" s="127"/>
      <c r="Y46" s="109"/>
      <c r="Z46" s="127"/>
      <c r="AA46" s="109"/>
      <c r="AB46" s="127"/>
      <c r="AC46" s="109"/>
      <c r="AD46" s="127"/>
      <c r="AE46" s="109"/>
      <c r="AF46" s="127"/>
      <c r="AG46" s="109"/>
      <c r="AH46" s="127"/>
      <c r="AI46" s="109"/>
      <c r="AJ46" s="127"/>
      <c r="AK46" s="109"/>
      <c r="AL46" s="127"/>
      <c r="AM46" s="109"/>
      <c r="AN46" s="71">
        <v>1</v>
      </c>
      <c r="AO46" s="339">
        <v>1</v>
      </c>
      <c r="AP46" s="436">
        <v>50</v>
      </c>
      <c r="AQ46" s="382">
        <f>AP46*AQ45</f>
        <v>-20</v>
      </c>
      <c r="AR46" s="436">
        <v>30</v>
      </c>
      <c r="AS46" s="204">
        <f>AP46*AS45</f>
        <v>15</v>
      </c>
      <c r="AT46" s="436">
        <v>65</v>
      </c>
      <c r="AU46" s="153">
        <f>AP46*AU45</f>
        <v>30</v>
      </c>
      <c r="AV46" s="436">
        <v>80</v>
      </c>
      <c r="AW46" s="153">
        <f>AR46*AW45</f>
        <v>18</v>
      </c>
      <c r="AX46" s="436">
        <v>100</v>
      </c>
    </row>
    <row r="47" spans="1:50" s="50" customFormat="1" ht="20.25" customHeight="1" x14ac:dyDescent="0.35">
      <c r="A47" s="71">
        <f>A46+1</f>
        <v>2</v>
      </c>
      <c r="B47" s="630" t="s">
        <v>713</v>
      </c>
      <c r="C47" s="52">
        <v>2012</v>
      </c>
      <c r="D47" s="279" t="s">
        <v>85</v>
      </c>
      <c r="E47" s="510">
        <f t="shared" si="1"/>
        <v>207.5</v>
      </c>
      <c r="F47" s="601">
        <f t="shared" si="2"/>
        <v>76.875</v>
      </c>
      <c r="G47" s="605">
        <f>COUNT(H47,J47,L47,N47,P47,R47,T47,V47,X47,Z47,AB47,AD47,AF47,AH47,AJ47,AL47)+1+2</f>
        <v>8</v>
      </c>
      <c r="H47" s="512">
        <v>147</v>
      </c>
      <c r="I47" s="109">
        <v>80</v>
      </c>
      <c r="J47" s="127">
        <v>85</v>
      </c>
      <c r="K47" s="436">
        <v>17.5</v>
      </c>
      <c r="L47" s="127">
        <v>233</v>
      </c>
      <c r="M47" s="436">
        <v>50</v>
      </c>
      <c r="N47" s="127">
        <v>73</v>
      </c>
      <c r="O47" s="436">
        <v>30</v>
      </c>
      <c r="P47" s="127">
        <v>77</v>
      </c>
      <c r="Q47" s="436">
        <v>30</v>
      </c>
      <c r="R47" s="127"/>
      <c r="S47" s="109"/>
      <c r="T47" s="127"/>
      <c r="U47" s="109"/>
      <c r="V47" s="127"/>
      <c r="W47" s="109"/>
      <c r="X47" s="127"/>
      <c r="Y47" s="109"/>
      <c r="Z47" s="127"/>
      <c r="AA47" s="109"/>
      <c r="AB47" s="127"/>
      <c r="AC47" s="109"/>
      <c r="AD47" s="127"/>
      <c r="AE47" s="109"/>
      <c r="AF47" s="127"/>
      <c r="AG47" s="109"/>
      <c r="AH47" s="127"/>
      <c r="AI47" s="109"/>
      <c r="AJ47" s="127"/>
      <c r="AK47" s="109"/>
      <c r="AL47" s="127"/>
      <c r="AM47" s="109"/>
      <c r="AN47" s="71">
        <f>AN46+1</f>
        <v>2</v>
      </c>
      <c r="AO47" s="229">
        <v>2</v>
      </c>
      <c r="AP47" s="436">
        <v>35</v>
      </c>
      <c r="AQ47" s="383">
        <f>AP47*AQ45</f>
        <v>-14</v>
      </c>
      <c r="AR47" s="436">
        <v>21</v>
      </c>
      <c r="AS47" s="204">
        <f>AP47*AS45</f>
        <v>10.5</v>
      </c>
      <c r="AT47" s="436">
        <v>45.5</v>
      </c>
      <c r="AU47" s="153">
        <f>AP47*AU45</f>
        <v>21</v>
      </c>
      <c r="AV47" s="436">
        <v>56</v>
      </c>
      <c r="AW47" s="153">
        <f>AR47*AW45</f>
        <v>12.6</v>
      </c>
      <c r="AX47" s="436">
        <v>70</v>
      </c>
    </row>
    <row r="48" spans="1:50" s="50" customFormat="1" ht="20.25" customHeight="1" x14ac:dyDescent="0.35">
      <c r="A48" s="71">
        <f t="shared" ref="A48:A71" si="3">A47+1</f>
        <v>3</v>
      </c>
      <c r="B48" s="630" t="s">
        <v>136</v>
      </c>
      <c r="C48" s="52">
        <v>2011</v>
      </c>
      <c r="D48" s="279" t="s">
        <v>35</v>
      </c>
      <c r="E48" s="510">
        <f t="shared" si="1"/>
        <v>156</v>
      </c>
      <c r="F48" s="601">
        <f t="shared" si="2"/>
        <v>73.5</v>
      </c>
      <c r="G48" s="605">
        <f>COUNT(H48,J48,L48,N48,P48,R48,T48,V48,X48,Z48,AB48,AD48,AF48,AH48,AJ48,AL48)+1</f>
        <v>4</v>
      </c>
      <c r="H48" s="513">
        <v>149</v>
      </c>
      <c r="I48" s="109">
        <v>56</v>
      </c>
      <c r="J48" s="127"/>
      <c r="K48" s="109"/>
      <c r="L48" s="127"/>
      <c r="M48" s="109"/>
      <c r="N48" s="127">
        <v>71</v>
      </c>
      <c r="O48" s="436">
        <v>50</v>
      </c>
      <c r="P48" s="127">
        <v>74</v>
      </c>
      <c r="Q48" s="436">
        <v>50</v>
      </c>
      <c r="R48" s="127"/>
      <c r="S48" s="109"/>
      <c r="T48" s="127"/>
      <c r="U48" s="109"/>
      <c r="V48" s="127"/>
      <c r="W48" s="109"/>
      <c r="X48" s="127"/>
      <c r="Y48" s="109"/>
      <c r="Z48" s="127"/>
      <c r="AA48" s="109"/>
      <c r="AB48" s="127"/>
      <c r="AC48" s="109"/>
      <c r="AD48" s="127"/>
      <c r="AE48" s="109"/>
      <c r="AF48" s="127"/>
      <c r="AG48" s="109"/>
      <c r="AH48" s="127"/>
      <c r="AI48" s="109"/>
      <c r="AJ48" s="127"/>
      <c r="AK48" s="109"/>
      <c r="AL48" s="127"/>
      <c r="AM48" s="109"/>
      <c r="AN48" s="71">
        <f t="shared" ref="AN48:AN71" si="4">AN47+1</f>
        <v>3</v>
      </c>
      <c r="AO48" s="339">
        <v>3</v>
      </c>
      <c r="AP48" s="436">
        <v>25</v>
      </c>
      <c r="AQ48" s="383">
        <f>AP48*AQ45</f>
        <v>-10</v>
      </c>
      <c r="AR48" s="436">
        <v>15</v>
      </c>
      <c r="AS48" s="204">
        <f>AP48*AS45</f>
        <v>7.5</v>
      </c>
      <c r="AT48" s="436">
        <v>32.5</v>
      </c>
      <c r="AU48" s="153">
        <f>AP48*AU45</f>
        <v>15</v>
      </c>
      <c r="AV48" s="436">
        <v>40</v>
      </c>
      <c r="AW48" s="153">
        <f>AR48*AW45</f>
        <v>9</v>
      </c>
      <c r="AX48" s="436">
        <v>50</v>
      </c>
    </row>
    <row r="49" spans="1:50" s="50" customFormat="1" ht="20.25" customHeight="1" x14ac:dyDescent="0.35">
      <c r="A49" s="71">
        <f t="shared" si="3"/>
        <v>4</v>
      </c>
      <c r="B49" s="630" t="s">
        <v>716</v>
      </c>
      <c r="C49" s="52">
        <v>2013</v>
      </c>
      <c r="D49" s="279" t="s">
        <v>85</v>
      </c>
      <c r="E49" s="510">
        <f t="shared" si="1"/>
        <v>102.5</v>
      </c>
      <c r="F49" s="601">
        <f t="shared" si="2"/>
        <v>80.625</v>
      </c>
      <c r="G49" s="605">
        <f>COUNT(H49,J49,L49,N49,P49,R49,T49,V49,X49,Z49,AB49,AD49,AF49,AH49,AJ49,AL49)+1+2</f>
        <v>8</v>
      </c>
      <c r="H49" s="513">
        <v>154</v>
      </c>
      <c r="I49" s="109">
        <v>40</v>
      </c>
      <c r="J49" s="127">
        <v>85</v>
      </c>
      <c r="K49" s="436">
        <v>17.5</v>
      </c>
      <c r="L49" s="127">
        <v>237</v>
      </c>
      <c r="M49" s="436">
        <v>30</v>
      </c>
      <c r="N49" s="127">
        <v>76</v>
      </c>
      <c r="O49" s="436">
        <v>15</v>
      </c>
      <c r="P49" s="127">
        <v>93</v>
      </c>
      <c r="Q49" s="109">
        <v>0</v>
      </c>
      <c r="R49" s="127"/>
      <c r="S49" s="111"/>
      <c r="T49" s="127"/>
      <c r="U49" s="111"/>
      <c r="V49" s="127"/>
      <c r="W49" s="111"/>
      <c r="X49" s="127"/>
      <c r="Y49" s="111"/>
      <c r="Z49" s="127"/>
      <c r="AA49" s="111"/>
      <c r="AB49" s="127"/>
      <c r="AC49" s="111"/>
      <c r="AD49" s="127"/>
      <c r="AE49" s="111"/>
      <c r="AF49" s="127"/>
      <c r="AG49" s="111"/>
      <c r="AH49" s="127"/>
      <c r="AI49" s="111"/>
      <c r="AJ49" s="127"/>
      <c r="AK49" s="111"/>
      <c r="AL49" s="127"/>
      <c r="AM49" s="111"/>
      <c r="AN49" s="71">
        <f t="shared" si="4"/>
        <v>4</v>
      </c>
      <c r="AO49" s="229">
        <v>4</v>
      </c>
      <c r="AP49" s="436">
        <v>20</v>
      </c>
      <c r="AQ49" s="384">
        <f>AP49*AQ45</f>
        <v>-8</v>
      </c>
      <c r="AR49" s="436">
        <v>12</v>
      </c>
      <c r="AS49" s="204">
        <f>AP49*AS45</f>
        <v>6</v>
      </c>
      <c r="AT49" s="436">
        <v>26</v>
      </c>
      <c r="AU49" s="153">
        <f>AP49*AU45</f>
        <v>12</v>
      </c>
      <c r="AV49" s="436">
        <v>32</v>
      </c>
      <c r="AW49" s="153">
        <f>AR49*AW45</f>
        <v>7.1999999999999993</v>
      </c>
      <c r="AX49" s="436">
        <v>40</v>
      </c>
    </row>
    <row r="50" spans="1:50" s="50" customFormat="1" ht="20.25" customHeight="1" x14ac:dyDescent="0.35">
      <c r="A50" s="71">
        <f t="shared" si="3"/>
        <v>5</v>
      </c>
      <c r="B50" s="630" t="s">
        <v>717</v>
      </c>
      <c r="C50" s="52">
        <v>2012</v>
      </c>
      <c r="D50" s="279" t="s">
        <v>37</v>
      </c>
      <c r="E50" s="510">
        <f t="shared" si="1"/>
        <v>94</v>
      </c>
      <c r="F50" s="601">
        <f t="shared" si="2"/>
        <v>80.833333333333329</v>
      </c>
      <c r="G50" s="605">
        <f>COUNT(H50,J50,L50,N50,P50,R50,T50,V50,X50,Z50,AB50,AD50,AF50,AH50,AJ50,AL50)+2</f>
        <v>6</v>
      </c>
      <c r="H50" s="513"/>
      <c r="I50" s="109"/>
      <c r="J50" s="435">
        <v>87</v>
      </c>
      <c r="K50" s="436">
        <v>7</v>
      </c>
      <c r="L50" s="127">
        <v>232</v>
      </c>
      <c r="M50" s="436">
        <v>70</v>
      </c>
      <c r="N50" s="127">
        <v>78</v>
      </c>
      <c r="O50" s="436">
        <v>10</v>
      </c>
      <c r="P50" s="127">
        <v>88</v>
      </c>
      <c r="Q50" s="436">
        <v>7</v>
      </c>
      <c r="R50" s="127"/>
      <c r="S50" s="109"/>
      <c r="T50" s="127"/>
      <c r="U50" s="109"/>
      <c r="V50" s="127"/>
      <c r="W50" s="109"/>
      <c r="X50" s="127"/>
      <c r="Y50" s="109"/>
      <c r="Z50" s="127"/>
      <c r="AA50" s="109"/>
      <c r="AB50" s="127"/>
      <c r="AC50" s="109"/>
      <c r="AD50" s="127"/>
      <c r="AE50" s="109"/>
      <c r="AF50" s="127"/>
      <c r="AG50" s="109"/>
      <c r="AH50" s="127"/>
      <c r="AI50" s="109"/>
      <c r="AJ50" s="127"/>
      <c r="AK50" s="109"/>
      <c r="AL50" s="127"/>
      <c r="AM50" s="109"/>
      <c r="AN50" s="71">
        <f t="shared" si="4"/>
        <v>5</v>
      </c>
      <c r="AO50" s="339">
        <v>5</v>
      </c>
      <c r="AP50" s="436">
        <v>15</v>
      </c>
      <c r="AQ50" s="384">
        <f>AP50*AQ45</f>
        <v>-6</v>
      </c>
      <c r="AR50" s="436">
        <v>9</v>
      </c>
      <c r="AS50" s="204">
        <f>AP50*AS45</f>
        <v>4.5</v>
      </c>
      <c r="AT50" s="436">
        <v>19.5</v>
      </c>
      <c r="AU50" s="153">
        <f>AP50*AU45</f>
        <v>9</v>
      </c>
      <c r="AV50" s="436">
        <v>24</v>
      </c>
      <c r="AW50" s="153">
        <f>AR50*AW45</f>
        <v>5.3999999999999995</v>
      </c>
      <c r="AX50" s="436">
        <v>30</v>
      </c>
    </row>
    <row r="51" spans="1:50" s="50" customFormat="1" ht="20.25" customHeight="1" x14ac:dyDescent="0.35">
      <c r="A51" s="71">
        <f t="shared" si="3"/>
        <v>6</v>
      </c>
      <c r="B51" s="630" t="s">
        <v>721</v>
      </c>
      <c r="C51" s="52">
        <v>2011</v>
      </c>
      <c r="D51" s="279" t="s">
        <v>26</v>
      </c>
      <c r="E51" s="510">
        <f t="shared" si="1"/>
        <v>80</v>
      </c>
      <c r="F51" s="601">
        <f t="shared" si="2"/>
        <v>84.625</v>
      </c>
      <c r="G51" s="605">
        <f>COUNT(H51,J51,L51,N51,P51,R51,T51,V51,X51,Z51,AB51,AD51,AF51,AH51,AJ51,AL51)+1+2</f>
        <v>8</v>
      </c>
      <c r="H51" s="513">
        <v>161</v>
      </c>
      <c r="I51" s="109">
        <v>16</v>
      </c>
      <c r="J51" s="127">
        <v>84</v>
      </c>
      <c r="K51" s="436">
        <v>35</v>
      </c>
      <c r="L51" s="127">
        <v>259</v>
      </c>
      <c r="M51" s="436">
        <v>12</v>
      </c>
      <c r="N51" s="127">
        <v>86</v>
      </c>
      <c r="O51" s="436">
        <v>2</v>
      </c>
      <c r="P51" s="127">
        <v>87</v>
      </c>
      <c r="Q51" s="436">
        <v>15</v>
      </c>
      <c r="R51" s="127"/>
      <c r="S51" s="116"/>
      <c r="T51" s="127"/>
      <c r="U51" s="116"/>
      <c r="V51" s="127"/>
      <c r="W51" s="116"/>
      <c r="X51" s="127"/>
      <c r="Y51" s="116"/>
      <c r="Z51" s="127"/>
      <c r="AA51" s="116"/>
      <c r="AB51" s="127"/>
      <c r="AC51" s="116"/>
      <c r="AD51" s="127"/>
      <c r="AE51" s="116"/>
      <c r="AF51" s="127"/>
      <c r="AG51" s="116"/>
      <c r="AH51" s="127"/>
      <c r="AI51" s="116"/>
      <c r="AJ51" s="127"/>
      <c r="AK51" s="116"/>
      <c r="AL51" s="127"/>
      <c r="AM51" s="116"/>
      <c r="AN51" s="71">
        <f t="shared" si="4"/>
        <v>6</v>
      </c>
      <c r="AO51" s="229">
        <v>6</v>
      </c>
      <c r="AP51" s="436">
        <v>10</v>
      </c>
      <c r="AQ51" s="384">
        <f>AP51*AQ45</f>
        <v>-4</v>
      </c>
      <c r="AR51" s="436">
        <v>6</v>
      </c>
      <c r="AS51" s="204">
        <f>AP51*AS45</f>
        <v>3</v>
      </c>
      <c r="AT51" s="436">
        <v>13</v>
      </c>
      <c r="AU51" s="153">
        <f>AP51*AU45</f>
        <v>6</v>
      </c>
      <c r="AV51" s="436">
        <v>16</v>
      </c>
      <c r="AW51" s="153">
        <f>AR51*AW45</f>
        <v>3.5999999999999996</v>
      </c>
      <c r="AX51" s="436">
        <v>20</v>
      </c>
    </row>
    <row r="52" spans="1:50" s="50" customFormat="1" ht="20.25" customHeight="1" x14ac:dyDescent="0.35">
      <c r="A52" s="71">
        <f t="shared" si="3"/>
        <v>7</v>
      </c>
      <c r="B52" s="630" t="s">
        <v>715</v>
      </c>
      <c r="C52" s="52">
        <v>2011</v>
      </c>
      <c r="D52" s="279" t="s">
        <v>35</v>
      </c>
      <c r="E52" s="510">
        <f t="shared" si="1"/>
        <v>74</v>
      </c>
      <c r="F52" s="601">
        <f t="shared" si="2"/>
        <v>77.75</v>
      </c>
      <c r="G52" s="605">
        <f>COUNT(H52,J52,L52,N52,P52,R52,T52,V52,X52,Z52,AB52,AD52,AF52,AH52,AJ52,AL52)+1</f>
        <v>4</v>
      </c>
      <c r="H52" s="513">
        <v>160</v>
      </c>
      <c r="I52" s="109">
        <v>24</v>
      </c>
      <c r="J52" s="127"/>
      <c r="K52" s="109"/>
      <c r="L52" s="127"/>
      <c r="M52" s="109"/>
      <c r="N52" s="127">
        <v>74</v>
      </c>
      <c r="O52" s="436">
        <v>20</v>
      </c>
      <c r="P52" s="127">
        <v>77</v>
      </c>
      <c r="Q52" s="436">
        <v>30</v>
      </c>
      <c r="R52" s="127"/>
      <c r="S52" s="109"/>
      <c r="T52" s="127"/>
      <c r="U52" s="109"/>
      <c r="V52" s="127"/>
      <c r="W52" s="109"/>
      <c r="X52" s="127"/>
      <c r="Y52" s="109"/>
      <c r="Z52" s="127"/>
      <c r="AA52" s="109"/>
      <c r="AB52" s="127"/>
      <c r="AC52" s="109"/>
      <c r="AD52" s="127"/>
      <c r="AE52" s="109"/>
      <c r="AF52" s="127"/>
      <c r="AG52" s="109"/>
      <c r="AH52" s="127"/>
      <c r="AI52" s="109"/>
      <c r="AJ52" s="127"/>
      <c r="AK52" s="109"/>
      <c r="AL52" s="127"/>
      <c r="AM52" s="109"/>
      <c r="AN52" s="71">
        <f t="shared" si="4"/>
        <v>7</v>
      </c>
      <c r="AO52" s="339">
        <v>7</v>
      </c>
      <c r="AP52" s="436">
        <v>8</v>
      </c>
      <c r="AQ52" s="384">
        <f>AP52*AQ45</f>
        <v>-3.2</v>
      </c>
      <c r="AR52" s="436">
        <v>4.8</v>
      </c>
      <c r="AS52" s="204">
        <f>AP52*AS45</f>
        <v>2.4</v>
      </c>
      <c r="AT52" s="436">
        <v>10.4</v>
      </c>
      <c r="AU52" s="153">
        <f>AP52*AU45</f>
        <v>4.8</v>
      </c>
      <c r="AV52" s="436">
        <v>12.8</v>
      </c>
      <c r="AW52" s="153">
        <f>AR52*AW45</f>
        <v>2.88</v>
      </c>
      <c r="AX52" s="436">
        <v>16</v>
      </c>
    </row>
    <row r="53" spans="1:50" s="50" customFormat="1" ht="20.25" customHeight="1" x14ac:dyDescent="0.35">
      <c r="A53" s="71">
        <f t="shared" si="3"/>
        <v>8</v>
      </c>
      <c r="B53" s="637" t="s">
        <v>720</v>
      </c>
      <c r="C53" s="498">
        <v>2014</v>
      </c>
      <c r="D53" s="507" t="s">
        <v>37</v>
      </c>
      <c r="E53" s="510">
        <f t="shared" si="1"/>
        <v>71.8</v>
      </c>
      <c r="F53" s="601">
        <f t="shared" si="2"/>
        <v>82.25</v>
      </c>
      <c r="G53" s="605">
        <f>COUNT(H53,J53,L53,N53,P53,R53,T53,V53,X53,Z53,AB53,AD53,AF53,AH53,AJ53,AL53)+1+2</f>
        <v>8</v>
      </c>
      <c r="H53" s="512">
        <v>164</v>
      </c>
      <c r="I53" s="109">
        <v>12.8</v>
      </c>
      <c r="J53" s="127">
        <v>87</v>
      </c>
      <c r="K53" s="436">
        <v>7</v>
      </c>
      <c r="L53" s="127">
        <v>235</v>
      </c>
      <c r="M53" s="436">
        <v>40</v>
      </c>
      <c r="N53" s="127">
        <v>84</v>
      </c>
      <c r="O53" s="436">
        <v>5</v>
      </c>
      <c r="P53" s="127">
        <v>88</v>
      </c>
      <c r="Q53" s="436">
        <v>7</v>
      </c>
      <c r="R53" s="127"/>
      <c r="S53" s="109"/>
      <c r="T53" s="127"/>
      <c r="U53" s="109"/>
      <c r="V53" s="127"/>
      <c r="W53" s="109"/>
      <c r="X53" s="127"/>
      <c r="Y53" s="109"/>
      <c r="Z53" s="127"/>
      <c r="AA53" s="109"/>
      <c r="AB53" s="127"/>
      <c r="AC53" s="109"/>
      <c r="AD53" s="127"/>
      <c r="AE53" s="109"/>
      <c r="AF53" s="127"/>
      <c r="AG53" s="109"/>
      <c r="AH53" s="127"/>
      <c r="AI53" s="109"/>
      <c r="AJ53" s="127"/>
      <c r="AK53" s="109"/>
      <c r="AL53" s="127"/>
      <c r="AM53" s="109"/>
      <c r="AN53" s="71">
        <f t="shared" si="4"/>
        <v>8</v>
      </c>
      <c r="AO53" s="229">
        <v>8</v>
      </c>
      <c r="AP53" s="436">
        <v>6</v>
      </c>
      <c r="AQ53" s="384">
        <f>AP53*AQ45</f>
        <v>-2.4000000000000004</v>
      </c>
      <c r="AR53" s="436">
        <v>3.6</v>
      </c>
      <c r="AS53" s="160">
        <f>AP53*AS45</f>
        <v>1.7999999999999998</v>
      </c>
      <c r="AT53" s="436">
        <v>7.8</v>
      </c>
      <c r="AU53" s="153">
        <f>AP53*AU45</f>
        <v>3.5999999999999996</v>
      </c>
      <c r="AV53" s="436">
        <v>9.6</v>
      </c>
      <c r="AW53" s="153">
        <f>AR53*AW45</f>
        <v>2.16</v>
      </c>
      <c r="AX53" s="436">
        <v>12</v>
      </c>
    </row>
    <row r="54" spans="1:50" s="50" customFormat="1" ht="20.25" customHeight="1" x14ac:dyDescent="0.35">
      <c r="A54" s="71">
        <f t="shared" si="3"/>
        <v>9</v>
      </c>
      <c r="B54" s="637" t="s">
        <v>722</v>
      </c>
      <c r="C54" s="498">
        <v>2014</v>
      </c>
      <c r="D54" s="507" t="s">
        <v>11</v>
      </c>
      <c r="E54" s="510">
        <f t="shared" si="1"/>
        <v>67.099999999999994</v>
      </c>
      <c r="F54" s="601">
        <f t="shared" si="2"/>
        <v>85</v>
      </c>
      <c r="G54" s="605">
        <f>COUNT(H54,J54,L54,N54,P54,R54,T54,V54,X54,Z54,AB54,AD54,AF54,AH54,AJ54,AL54)+1+2</f>
        <v>8</v>
      </c>
      <c r="H54" s="512">
        <v>175</v>
      </c>
      <c r="I54" s="109">
        <v>9.6</v>
      </c>
      <c r="J54" s="127">
        <v>85</v>
      </c>
      <c r="K54" s="436">
        <v>17.5</v>
      </c>
      <c r="L54" s="127">
        <v>247</v>
      </c>
      <c r="M54" s="436">
        <v>20</v>
      </c>
      <c r="N54" s="127">
        <v>87</v>
      </c>
      <c r="O54" s="436">
        <v>0</v>
      </c>
      <c r="P54" s="127">
        <v>86</v>
      </c>
      <c r="Q54" s="436">
        <v>20</v>
      </c>
      <c r="R54" s="127"/>
      <c r="S54" s="109"/>
      <c r="T54" s="127"/>
      <c r="U54" s="109"/>
      <c r="V54" s="127"/>
      <c r="W54" s="109"/>
      <c r="X54" s="127"/>
      <c r="Y54" s="109"/>
      <c r="Z54" s="127"/>
      <c r="AA54" s="109"/>
      <c r="AB54" s="127"/>
      <c r="AC54" s="109"/>
      <c r="AD54" s="127"/>
      <c r="AE54" s="109"/>
      <c r="AF54" s="127"/>
      <c r="AG54" s="109"/>
      <c r="AH54" s="127"/>
      <c r="AI54" s="109"/>
      <c r="AJ54" s="127"/>
      <c r="AK54" s="109"/>
      <c r="AL54" s="127"/>
      <c r="AM54" s="109"/>
      <c r="AN54" s="71">
        <f t="shared" si="4"/>
        <v>9</v>
      </c>
      <c r="AO54" s="339">
        <f>AO53+1</f>
        <v>9</v>
      </c>
      <c r="AP54" s="436">
        <v>4</v>
      </c>
      <c r="AQ54" s="384">
        <f>AP54*AQ45</f>
        <v>-1.6</v>
      </c>
      <c r="AR54" s="436">
        <v>2.4</v>
      </c>
      <c r="AS54" s="204">
        <f>AP54*AS45</f>
        <v>1.2</v>
      </c>
      <c r="AT54" s="436">
        <v>5.2</v>
      </c>
      <c r="AU54" s="153">
        <f>AP54*AU45</f>
        <v>2.4</v>
      </c>
      <c r="AV54" s="436">
        <v>6.4</v>
      </c>
      <c r="AW54" s="153">
        <f>AR54*AW45</f>
        <v>1.44</v>
      </c>
      <c r="AX54" s="436">
        <v>8</v>
      </c>
    </row>
    <row r="55" spans="1:50" s="50" customFormat="1" ht="20.25" customHeight="1" x14ac:dyDescent="0.35">
      <c r="A55" s="71">
        <f t="shared" si="3"/>
        <v>10</v>
      </c>
      <c r="B55" s="637" t="s">
        <v>723</v>
      </c>
      <c r="C55" s="498">
        <v>2013</v>
      </c>
      <c r="D55" s="507" t="s">
        <v>48</v>
      </c>
      <c r="E55" s="510">
        <f t="shared" si="1"/>
        <v>43.7</v>
      </c>
      <c r="F55" s="601">
        <f t="shared" si="2"/>
        <v>87</v>
      </c>
      <c r="G55" s="605">
        <f>COUNT(H55,J55,L55,N55,P55,R55,T55,V55,X55,Z55,AB55,AD55,AF55,AH55,AJ55,AL55)+1+2</f>
        <v>8</v>
      </c>
      <c r="H55" s="512">
        <v>180</v>
      </c>
      <c r="I55" s="109">
        <v>3.2</v>
      </c>
      <c r="J55" s="127">
        <v>85</v>
      </c>
      <c r="K55" s="436">
        <v>17.5</v>
      </c>
      <c r="L55" s="127">
        <v>252</v>
      </c>
      <c r="M55" s="436">
        <v>16</v>
      </c>
      <c r="N55" s="127">
        <v>91</v>
      </c>
      <c r="O55" s="436">
        <v>0</v>
      </c>
      <c r="P55" s="127">
        <v>88</v>
      </c>
      <c r="Q55" s="436">
        <v>7</v>
      </c>
      <c r="R55" s="127"/>
      <c r="S55" s="109"/>
      <c r="T55" s="127"/>
      <c r="U55" s="109"/>
      <c r="V55" s="127"/>
      <c r="W55" s="109"/>
      <c r="X55" s="127"/>
      <c r="Y55" s="109"/>
      <c r="Z55" s="127"/>
      <c r="AA55" s="109"/>
      <c r="AB55" s="127"/>
      <c r="AC55" s="109"/>
      <c r="AD55" s="127"/>
      <c r="AE55" s="109"/>
      <c r="AF55" s="127"/>
      <c r="AG55" s="109"/>
      <c r="AH55" s="127"/>
      <c r="AI55" s="109"/>
      <c r="AJ55" s="127"/>
      <c r="AK55" s="109"/>
      <c r="AL55" s="127"/>
      <c r="AM55" s="109"/>
      <c r="AN55" s="71">
        <f t="shared" si="4"/>
        <v>10</v>
      </c>
      <c r="AO55" s="229">
        <f>AO54+1</f>
        <v>10</v>
      </c>
      <c r="AP55" s="436">
        <v>2</v>
      </c>
      <c r="AQ55" s="384">
        <f>AP55*AQ45</f>
        <v>-0.8</v>
      </c>
      <c r="AR55" s="436">
        <v>1.2</v>
      </c>
      <c r="AS55" s="204">
        <f>AP55*AS45</f>
        <v>0.6</v>
      </c>
      <c r="AT55" s="436">
        <v>2.6</v>
      </c>
      <c r="AU55" s="153">
        <f>AP55*AU45</f>
        <v>1.2</v>
      </c>
      <c r="AV55" s="436">
        <v>3.2</v>
      </c>
      <c r="AW55" s="153">
        <f>AR55*AW45</f>
        <v>0.72</v>
      </c>
      <c r="AX55" s="436">
        <v>4</v>
      </c>
    </row>
    <row r="56" spans="1:50" s="50" customFormat="1" ht="20.25" customHeight="1" thickBot="1" x14ac:dyDescent="0.4">
      <c r="A56" s="71">
        <f t="shared" si="3"/>
        <v>11</v>
      </c>
      <c r="B56" s="678" t="s">
        <v>719</v>
      </c>
      <c r="C56" s="52">
        <v>2012</v>
      </c>
      <c r="D56" s="279" t="s">
        <v>15</v>
      </c>
      <c r="E56" s="510">
        <f t="shared" si="1"/>
        <v>18.399999999999999</v>
      </c>
      <c r="F56" s="601">
        <f t="shared" si="2"/>
        <v>87.75</v>
      </c>
      <c r="G56" s="605">
        <f>COUNT(H56,J56,L56,N56,P56,R56,T56,V56,X56,Z56,AB56,AD56,AF56,AH56,AJ56,AL56)+1</f>
        <v>4</v>
      </c>
      <c r="H56" s="513">
        <v>179</v>
      </c>
      <c r="I56" s="109">
        <v>6.4</v>
      </c>
      <c r="J56" s="127"/>
      <c r="K56" s="109"/>
      <c r="L56" s="127"/>
      <c r="M56" s="109"/>
      <c r="N56" s="127">
        <v>84</v>
      </c>
      <c r="O56" s="436">
        <v>5</v>
      </c>
      <c r="P56" s="127">
        <v>88</v>
      </c>
      <c r="Q56" s="436">
        <v>7</v>
      </c>
      <c r="R56" s="127"/>
      <c r="S56" s="109"/>
      <c r="T56" s="127"/>
      <c r="U56" s="109"/>
      <c r="V56" s="127"/>
      <c r="W56" s="109"/>
      <c r="X56" s="127"/>
      <c r="Y56" s="109"/>
      <c r="Z56" s="127"/>
      <c r="AA56" s="109"/>
      <c r="AB56" s="127"/>
      <c r="AC56" s="109"/>
      <c r="AD56" s="127"/>
      <c r="AE56" s="109"/>
      <c r="AF56" s="127"/>
      <c r="AG56" s="109"/>
      <c r="AH56" s="127"/>
      <c r="AI56" s="109"/>
      <c r="AJ56" s="127"/>
      <c r="AK56" s="109"/>
      <c r="AL56" s="127"/>
      <c r="AM56" s="109"/>
      <c r="AN56" s="71">
        <f t="shared" si="4"/>
        <v>11</v>
      </c>
      <c r="AO56" s="231"/>
      <c r="AP56" s="232">
        <f>SUM(AP46:AP55)</f>
        <v>175</v>
      </c>
      <c r="AQ56" s="235"/>
      <c r="AR56" s="304">
        <f>SUM(AR46:AR55)</f>
        <v>105</v>
      </c>
      <c r="AS56" s="437"/>
      <c r="AT56" s="497">
        <f>SUM(AT45:AT55)</f>
        <v>227.8</v>
      </c>
      <c r="AU56" s="438"/>
      <c r="AV56" s="305">
        <f>SUM(AV46:AV55)</f>
        <v>280</v>
      </c>
      <c r="AW56" s="438"/>
      <c r="AX56" s="305">
        <f>SUM(AX46:AX55)</f>
        <v>350</v>
      </c>
    </row>
    <row r="57" spans="1:50" s="50" customFormat="1" ht="20.25" customHeight="1" x14ac:dyDescent="0.35">
      <c r="A57" s="71">
        <f t="shared" si="3"/>
        <v>12</v>
      </c>
      <c r="B57" s="630" t="s">
        <v>718</v>
      </c>
      <c r="C57" s="52">
        <v>2012</v>
      </c>
      <c r="D57" s="279" t="s">
        <v>37</v>
      </c>
      <c r="E57" s="510">
        <f t="shared" si="1"/>
        <v>16</v>
      </c>
      <c r="F57" s="601">
        <f t="shared" si="2"/>
        <v>87.75</v>
      </c>
      <c r="G57" s="605">
        <f>COUNT(H57,J57,L57,N57,P57,R57,T57,V57,X57,Z57,AB57,AD57,AF57,AH57,AJ57,AL57)+2</f>
        <v>4</v>
      </c>
      <c r="H57" s="513"/>
      <c r="I57" s="109"/>
      <c r="J57" s="435"/>
      <c r="K57" s="109"/>
      <c r="L57" s="435">
        <v>268</v>
      </c>
      <c r="M57" s="436">
        <v>8</v>
      </c>
      <c r="N57" s="435">
        <v>83</v>
      </c>
      <c r="O57" s="436">
        <v>8</v>
      </c>
      <c r="P57" s="127"/>
      <c r="Q57" s="436"/>
      <c r="R57" s="127"/>
      <c r="S57" s="109"/>
      <c r="T57" s="127"/>
      <c r="U57" s="109"/>
      <c r="V57" s="127"/>
      <c r="W57" s="109"/>
      <c r="X57" s="127"/>
      <c r="Y57" s="109"/>
      <c r="Z57" s="127"/>
      <c r="AA57" s="109"/>
      <c r="AB57" s="127"/>
      <c r="AC57" s="109"/>
      <c r="AD57" s="127"/>
      <c r="AE57" s="109"/>
      <c r="AF57" s="127"/>
      <c r="AG57" s="109"/>
      <c r="AH57" s="127"/>
      <c r="AI57" s="109"/>
      <c r="AJ57" s="127"/>
      <c r="AK57" s="109"/>
      <c r="AL57" s="127"/>
      <c r="AM57" s="109"/>
      <c r="AN57" s="71">
        <f t="shared" si="4"/>
        <v>12</v>
      </c>
    </row>
    <row r="58" spans="1:50" s="50" customFormat="1" ht="20.25" customHeight="1" x14ac:dyDescent="0.35">
      <c r="A58" s="71">
        <f t="shared" si="3"/>
        <v>13</v>
      </c>
      <c r="B58" s="689" t="s">
        <v>725</v>
      </c>
      <c r="C58" s="498">
        <v>2013</v>
      </c>
      <c r="D58" s="507" t="s">
        <v>340</v>
      </c>
      <c r="E58" s="510">
        <f t="shared" si="1"/>
        <v>9</v>
      </c>
      <c r="F58" s="601">
        <f t="shared" si="2"/>
        <v>92.857142857142861</v>
      </c>
      <c r="G58" s="605">
        <f>COUNT(H58,J58,L58,N58,P58,R58,T58,V58,X58,Z58,AB58,AD58,AF58,AH58,AJ58,AL58)+1+2</f>
        <v>7</v>
      </c>
      <c r="H58" s="512">
        <v>185</v>
      </c>
      <c r="I58" s="109">
        <v>0</v>
      </c>
      <c r="J58" s="127">
        <v>99</v>
      </c>
      <c r="K58" s="436">
        <v>4</v>
      </c>
      <c r="L58" s="127">
        <v>274</v>
      </c>
      <c r="M58" s="436">
        <v>4</v>
      </c>
      <c r="N58" s="127"/>
      <c r="O58" s="436"/>
      <c r="P58" s="127">
        <v>92</v>
      </c>
      <c r="Q58" s="109">
        <v>1</v>
      </c>
      <c r="R58" s="127"/>
      <c r="S58" s="109"/>
      <c r="T58" s="127"/>
      <c r="U58" s="109"/>
      <c r="V58" s="127"/>
      <c r="W58" s="109"/>
      <c r="X58" s="127"/>
      <c r="Y58" s="109"/>
      <c r="Z58" s="127"/>
      <c r="AA58" s="109"/>
      <c r="AB58" s="127"/>
      <c r="AC58" s="109"/>
      <c r="AD58" s="127"/>
      <c r="AE58" s="109"/>
      <c r="AF58" s="127"/>
      <c r="AG58" s="109"/>
      <c r="AH58" s="127"/>
      <c r="AI58" s="109"/>
      <c r="AJ58" s="127"/>
      <c r="AK58" s="109"/>
      <c r="AL58" s="127"/>
      <c r="AM58" s="109"/>
      <c r="AN58" s="71">
        <f t="shared" si="4"/>
        <v>13</v>
      </c>
    </row>
    <row r="59" spans="1:50" s="50" customFormat="1" ht="20.25" customHeight="1" x14ac:dyDescent="0.35">
      <c r="A59" s="71">
        <f t="shared" si="3"/>
        <v>14</v>
      </c>
      <c r="B59" s="630" t="s">
        <v>724</v>
      </c>
      <c r="C59" s="52">
        <v>2011</v>
      </c>
      <c r="D59" s="284" t="s">
        <v>21</v>
      </c>
      <c r="E59" s="510">
        <f t="shared" si="1"/>
        <v>0</v>
      </c>
      <c r="F59" s="601">
        <f t="shared" si="2"/>
        <v>97</v>
      </c>
      <c r="G59" s="605">
        <f>COUNT(H59,J59,L59,N59,P59,R59,T59,V59,X59,Z59,AB59,AD59,AF59,AH59,AJ59,AL59)+1</f>
        <v>2</v>
      </c>
      <c r="H59" s="513">
        <v>194</v>
      </c>
      <c r="I59" s="109">
        <v>0</v>
      </c>
      <c r="J59" s="127"/>
      <c r="K59" s="109"/>
      <c r="L59" s="127"/>
      <c r="M59" s="109"/>
      <c r="N59" s="127"/>
      <c r="O59" s="109"/>
      <c r="P59" s="435"/>
      <c r="Q59" s="109"/>
      <c r="R59" s="435"/>
      <c r="S59" s="109"/>
      <c r="T59" s="435"/>
      <c r="U59" s="109"/>
      <c r="V59" s="435"/>
      <c r="W59" s="109"/>
      <c r="X59" s="435"/>
      <c r="Y59" s="109"/>
      <c r="Z59" s="435"/>
      <c r="AA59" s="109"/>
      <c r="AB59" s="435"/>
      <c r="AC59" s="109"/>
      <c r="AD59" s="435"/>
      <c r="AE59" s="109"/>
      <c r="AF59" s="435"/>
      <c r="AG59" s="109"/>
      <c r="AH59" s="435"/>
      <c r="AI59" s="109"/>
      <c r="AJ59" s="435"/>
      <c r="AK59" s="109"/>
      <c r="AL59" s="435"/>
      <c r="AM59" s="109"/>
      <c r="AN59" s="71">
        <f t="shared" si="4"/>
        <v>14</v>
      </c>
    </row>
    <row r="60" spans="1:50" s="50" customFormat="1" ht="20.25" customHeight="1" x14ac:dyDescent="0.35">
      <c r="A60" s="71">
        <f t="shared" si="3"/>
        <v>15</v>
      </c>
      <c r="B60" s="637" t="s">
        <v>726</v>
      </c>
      <c r="C60" s="498">
        <v>2014</v>
      </c>
      <c r="D60" s="507" t="s">
        <v>579</v>
      </c>
      <c r="E60" s="510">
        <f t="shared" si="1"/>
        <v>0</v>
      </c>
      <c r="F60" s="601">
        <f t="shared" si="2"/>
        <v>106.5</v>
      </c>
      <c r="G60" s="605">
        <f>COUNT(H60,J60,L60,N60,P60,R60,T60,V60,X60,Z60,AB60,AD60,AF60,AH60,AJ60,AL60)+1</f>
        <v>2</v>
      </c>
      <c r="H60" s="512">
        <v>213</v>
      </c>
      <c r="I60" s="109">
        <v>0</v>
      </c>
      <c r="J60" s="435"/>
      <c r="K60" s="109"/>
      <c r="L60" s="435"/>
      <c r="M60" s="109"/>
      <c r="N60" s="435"/>
      <c r="O60" s="109"/>
      <c r="P60" s="435"/>
      <c r="Q60" s="109"/>
      <c r="R60" s="435"/>
      <c r="S60" s="109"/>
      <c r="T60" s="435"/>
      <c r="U60" s="109"/>
      <c r="V60" s="435"/>
      <c r="W60" s="109"/>
      <c r="X60" s="435"/>
      <c r="Y60" s="109"/>
      <c r="Z60" s="435"/>
      <c r="AA60" s="109"/>
      <c r="AB60" s="435"/>
      <c r="AC60" s="109"/>
      <c r="AD60" s="435"/>
      <c r="AE60" s="109"/>
      <c r="AF60" s="435"/>
      <c r="AG60" s="109"/>
      <c r="AH60" s="435"/>
      <c r="AI60" s="109"/>
      <c r="AJ60" s="435"/>
      <c r="AK60" s="109"/>
      <c r="AL60" s="435"/>
      <c r="AM60" s="109"/>
      <c r="AN60" s="71">
        <f t="shared" si="4"/>
        <v>15</v>
      </c>
    </row>
    <row r="61" spans="1:50" s="50" customFormat="1" ht="20.25" customHeight="1" x14ac:dyDescent="0.35">
      <c r="A61" s="71">
        <f t="shared" si="3"/>
        <v>16</v>
      </c>
      <c r="B61" s="690" t="s">
        <v>480</v>
      </c>
      <c r="C61" s="52">
        <v>2012</v>
      </c>
      <c r="D61" s="279" t="s">
        <v>37</v>
      </c>
      <c r="E61" s="510">
        <f t="shared" si="1"/>
        <v>0</v>
      </c>
      <c r="F61" s="601">
        <f t="shared" si="2"/>
        <v>104</v>
      </c>
      <c r="G61" s="605">
        <f>COUNT(H61,J61,L61,N61,P61,R61,T61,V61,X61,Z61,AB61,AD61,AF61,AH61,AJ61,AL61)+1</f>
        <v>2</v>
      </c>
      <c r="H61" s="513">
        <v>208</v>
      </c>
      <c r="I61" s="109">
        <v>0</v>
      </c>
      <c r="J61" s="127"/>
      <c r="K61" s="109"/>
      <c r="L61" s="435"/>
      <c r="M61" s="109"/>
      <c r="N61" s="435"/>
      <c r="O61" s="109"/>
      <c r="P61" s="435"/>
      <c r="Q61" s="109"/>
      <c r="R61" s="435"/>
      <c r="S61" s="109"/>
      <c r="T61" s="435"/>
      <c r="U61" s="109"/>
      <c r="V61" s="435"/>
      <c r="W61" s="109"/>
      <c r="X61" s="435"/>
      <c r="Y61" s="109"/>
      <c r="Z61" s="435"/>
      <c r="AA61" s="109"/>
      <c r="AB61" s="435"/>
      <c r="AC61" s="109"/>
      <c r="AD61" s="435"/>
      <c r="AE61" s="109"/>
      <c r="AF61" s="435"/>
      <c r="AG61" s="109"/>
      <c r="AH61" s="435"/>
      <c r="AI61" s="109"/>
      <c r="AJ61" s="435"/>
      <c r="AK61" s="109"/>
      <c r="AL61" s="435"/>
      <c r="AM61" s="109"/>
      <c r="AN61" s="71">
        <f t="shared" si="4"/>
        <v>16</v>
      </c>
    </row>
    <row r="62" spans="1:50" s="50" customFormat="1" ht="20.25" hidden="1" customHeight="1" x14ac:dyDescent="0.35">
      <c r="A62" s="71">
        <f t="shared" si="3"/>
        <v>17</v>
      </c>
      <c r="B62" s="278" t="s">
        <v>347</v>
      </c>
      <c r="C62" s="52">
        <v>2011</v>
      </c>
      <c r="D62" s="279" t="s">
        <v>346</v>
      </c>
      <c r="E62" s="510">
        <f t="shared" si="1"/>
        <v>0</v>
      </c>
      <c r="F62" s="602"/>
      <c r="G62" s="606"/>
      <c r="H62" s="513"/>
      <c r="I62" s="109"/>
      <c r="J62" s="435"/>
      <c r="K62" s="109"/>
      <c r="L62" s="435"/>
      <c r="M62" s="109"/>
      <c r="N62" s="435"/>
      <c r="O62" s="109"/>
      <c r="P62" s="435"/>
      <c r="Q62" s="109"/>
      <c r="R62" s="435"/>
      <c r="S62" s="109"/>
      <c r="T62" s="435"/>
      <c r="U62" s="109"/>
      <c r="V62" s="435"/>
      <c r="W62" s="109"/>
      <c r="X62" s="435"/>
      <c r="Y62" s="109"/>
      <c r="Z62" s="435"/>
      <c r="AA62" s="109"/>
      <c r="AB62" s="435"/>
      <c r="AC62" s="109"/>
      <c r="AD62" s="435"/>
      <c r="AE62" s="109"/>
      <c r="AF62" s="435"/>
      <c r="AG62" s="109"/>
      <c r="AH62" s="435"/>
      <c r="AI62" s="109"/>
      <c r="AJ62" s="435"/>
      <c r="AK62" s="109"/>
      <c r="AL62" s="435"/>
      <c r="AM62" s="109"/>
      <c r="AN62" s="71">
        <f t="shared" si="4"/>
        <v>17</v>
      </c>
    </row>
    <row r="63" spans="1:50" s="50" customFormat="1" ht="20.25" hidden="1" customHeight="1" x14ac:dyDescent="0.35">
      <c r="A63" s="71">
        <f t="shared" si="3"/>
        <v>18</v>
      </c>
      <c r="B63" s="264" t="s">
        <v>433</v>
      </c>
      <c r="C63" s="52">
        <v>2011</v>
      </c>
      <c r="D63" s="265" t="s">
        <v>39</v>
      </c>
      <c r="E63" s="510">
        <f t="shared" si="1"/>
        <v>0</v>
      </c>
      <c r="F63" s="602"/>
      <c r="G63" s="606"/>
      <c r="H63" s="513"/>
      <c r="I63" s="109"/>
      <c r="J63" s="435"/>
      <c r="K63" s="109"/>
      <c r="L63" s="435"/>
      <c r="M63" s="109"/>
      <c r="N63" s="435"/>
      <c r="O63" s="109"/>
      <c r="P63" s="435"/>
      <c r="Q63" s="109"/>
      <c r="R63" s="435"/>
      <c r="S63" s="109"/>
      <c r="T63" s="435"/>
      <c r="U63" s="109"/>
      <c r="V63" s="435"/>
      <c r="W63" s="109"/>
      <c r="X63" s="435"/>
      <c r="Y63" s="109"/>
      <c r="Z63" s="435"/>
      <c r="AA63" s="109"/>
      <c r="AB63" s="435"/>
      <c r="AC63" s="109"/>
      <c r="AD63" s="435"/>
      <c r="AE63" s="109"/>
      <c r="AF63" s="435"/>
      <c r="AG63" s="109"/>
      <c r="AH63" s="435"/>
      <c r="AI63" s="109"/>
      <c r="AJ63" s="435"/>
      <c r="AK63" s="109"/>
      <c r="AL63" s="435"/>
      <c r="AM63" s="109"/>
      <c r="AN63" s="71">
        <f t="shared" si="4"/>
        <v>18</v>
      </c>
    </row>
    <row r="64" spans="1:50" s="50" customFormat="1" ht="20.25" hidden="1" customHeight="1" x14ac:dyDescent="0.35">
      <c r="A64" s="71">
        <f t="shared" si="3"/>
        <v>19</v>
      </c>
      <c r="B64" s="278" t="s">
        <v>345</v>
      </c>
      <c r="C64" s="52">
        <v>2011</v>
      </c>
      <c r="D64" s="279" t="s">
        <v>346</v>
      </c>
      <c r="E64" s="510">
        <f t="shared" si="1"/>
        <v>0</v>
      </c>
      <c r="F64" s="602"/>
      <c r="G64" s="606"/>
      <c r="H64" s="513"/>
      <c r="I64" s="109"/>
      <c r="J64" s="435"/>
      <c r="K64" s="109"/>
      <c r="L64" s="435"/>
      <c r="M64" s="109"/>
      <c r="N64" s="435"/>
      <c r="O64" s="109"/>
      <c r="P64" s="435"/>
      <c r="Q64" s="109"/>
      <c r="R64" s="435"/>
      <c r="S64" s="109"/>
      <c r="T64" s="435"/>
      <c r="U64" s="109"/>
      <c r="V64" s="435"/>
      <c r="W64" s="109"/>
      <c r="X64" s="435"/>
      <c r="Y64" s="109"/>
      <c r="Z64" s="435"/>
      <c r="AA64" s="109"/>
      <c r="AB64" s="435"/>
      <c r="AC64" s="109"/>
      <c r="AD64" s="435"/>
      <c r="AE64" s="109"/>
      <c r="AF64" s="435"/>
      <c r="AG64" s="109"/>
      <c r="AH64" s="435"/>
      <c r="AI64" s="109"/>
      <c r="AJ64" s="435"/>
      <c r="AK64" s="109"/>
      <c r="AL64" s="435"/>
      <c r="AM64" s="109"/>
      <c r="AN64" s="71">
        <f t="shared" si="4"/>
        <v>19</v>
      </c>
    </row>
    <row r="65" spans="1:40" s="50" customFormat="1" ht="20.25" hidden="1" customHeight="1" x14ac:dyDescent="0.35">
      <c r="A65" s="71">
        <f t="shared" si="3"/>
        <v>20</v>
      </c>
      <c r="B65" s="264" t="s">
        <v>456</v>
      </c>
      <c r="C65" s="52">
        <v>2011</v>
      </c>
      <c r="D65" s="265" t="s">
        <v>60</v>
      </c>
      <c r="E65" s="510">
        <f t="shared" si="1"/>
        <v>0</v>
      </c>
      <c r="F65" s="602"/>
      <c r="G65" s="606"/>
      <c r="H65" s="513"/>
      <c r="I65" s="109"/>
      <c r="J65" s="127"/>
      <c r="K65" s="109"/>
      <c r="L65" s="127"/>
      <c r="M65" s="109"/>
      <c r="N65" s="127"/>
      <c r="O65" s="109"/>
      <c r="P65" s="127"/>
      <c r="Q65" s="109"/>
      <c r="R65" s="127"/>
      <c r="S65" s="109"/>
      <c r="T65" s="127"/>
      <c r="U65" s="109"/>
      <c r="V65" s="127"/>
      <c r="W65" s="109"/>
      <c r="X65" s="127"/>
      <c r="Y65" s="109"/>
      <c r="Z65" s="127"/>
      <c r="AA65" s="109"/>
      <c r="AB65" s="127"/>
      <c r="AC65" s="109"/>
      <c r="AD65" s="127"/>
      <c r="AE65" s="109"/>
      <c r="AF65" s="127"/>
      <c r="AG65" s="109"/>
      <c r="AH65" s="127"/>
      <c r="AI65" s="109"/>
      <c r="AJ65" s="127"/>
      <c r="AK65" s="109"/>
      <c r="AL65" s="127"/>
      <c r="AM65" s="109"/>
      <c r="AN65" s="71">
        <f t="shared" si="4"/>
        <v>20</v>
      </c>
    </row>
    <row r="66" spans="1:40" s="50" customFormat="1" ht="20.25" hidden="1" customHeight="1" x14ac:dyDescent="0.35">
      <c r="A66" s="71">
        <f t="shared" si="3"/>
        <v>21</v>
      </c>
      <c r="B66" s="320" t="s">
        <v>393</v>
      </c>
      <c r="C66" s="52">
        <v>2012</v>
      </c>
      <c r="D66" s="401" t="s">
        <v>161</v>
      </c>
      <c r="E66" s="510">
        <f t="shared" si="1"/>
        <v>0</v>
      </c>
      <c r="F66" s="602"/>
      <c r="G66" s="606"/>
      <c r="H66" s="513"/>
      <c r="I66" s="109"/>
      <c r="J66" s="127"/>
      <c r="K66" s="109"/>
      <c r="L66" s="127"/>
      <c r="M66" s="109"/>
      <c r="N66" s="127"/>
      <c r="O66" s="109"/>
      <c r="P66" s="127"/>
      <c r="Q66" s="109"/>
      <c r="R66" s="127"/>
      <c r="S66" s="109"/>
      <c r="T66" s="127"/>
      <c r="U66" s="109"/>
      <c r="V66" s="127"/>
      <c r="W66" s="109"/>
      <c r="X66" s="127"/>
      <c r="Y66" s="109"/>
      <c r="Z66" s="127"/>
      <c r="AA66" s="109"/>
      <c r="AB66" s="127"/>
      <c r="AC66" s="109"/>
      <c r="AD66" s="127"/>
      <c r="AE66" s="109"/>
      <c r="AF66" s="127"/>
      <c r="AG66" s="109"/>
      <c r="AH66" s="127"/>
      <c r="AI66" s="109"/>
      <c r="AJ66" s="127"/>
      <c r="AK66" s="109"/>
      <c r="AL66" s="127"/>
      <c r="AM66" s="109"/>
      <c r="AN66" s="71">
        <f t="shared" si="4"/>
        <v>21</v>
      </c>
    </row>
    <row r="67" spans="1:40" s="50" customFormat="1" ht="20.25" hidden="1" customHeight="1" x14ac:dyDescent="0.35">
      <c r="A67" s="71">
        <f t="shared" si="3"/>
        <v>22</v>
      </c>
      <c r="B67" s="294" t="s">
        <v>229</v>
      </c>
      <c r="C67" s="52">
        <v>2012</v>
      </c>
      <c r="D67" s="83" t="s">
        <v>133</v>
      </c>
      <c r="E67" s="510">
        <f t="shared" si="1"/>
        <v>0</v>
      </c>
      <c r="F67" s="602"/>
      <c r="G67" s="606"/>
      <c r="H67" s="513"/>
      <c r="I67" s="109"/>
      <c r="J67" s="127"/>
      <c r="K67" s="109"/>
      <c r="L67" s="127"/>
      <c r="M67" s="109"/>
      <c r="N67" s="127"/>
      <c r="O67" s="109"/>
      <c r="P67" s="127"/>
      <c r="Q67" s="109"/>
      <c r="R67" s="127"/>
      <c r="S67" s="109"/>
      <c r="T67" s="127"/>
      <c r="U67" s="109"/>
      <c r="V67" s="127"/>
      <c r="W67" s="109"/>
      <c r="X67" s="127"/>
      <c r="Y67" s="109"/>
      <c r="Z67" s="127"/>
      <c r="AA67" s="109"/>
      <c r="AB67" s="127"/>
      <c r="AC67" s="109"/>
      <c r="AD67" s="127"/>
      <c r="AE67" s="109"/>
      <c r="AF67" s="127"/>
      <c r="AG67" s="109"/>
      <c r="AH67" s="127"/>
      <c r="AI67" s="109"/>
      <c r="AJ67" s="127"/>
      <c r="AK67" s="109"/>
      <c r="AL67" s="127"/>
      <c r="AM67" s="109"/>
      <c r="AN67" s="71">
        <f t="shared" si="4"/>
        <v>22</v>
      </c>
    </row>
    <row r="68" spans="1:40" s="50" customFormat="1" ht="20.25" hidden="1" customHeight="1" x14ac:dyDescent="0.35">
      <c r="A68" s="71">
        <f t="shared" si="3"/>
        <v>23</v>
      </c>
      <c r="B68" s="264" t="s">
        <v>463</v>
      </c>
      <c r="C68" s="62">
        <v>2012</v>
      </c>
      <c r="D68" s="265" t="s">
        <v>133</v>
      </c>
      <c r="E68" s="510">
        <f t="shared" si="1"/>
        <v>0</v>
      </c>
      <c r="F68" s="602"/>
      <c r="G68" s="606"/>
      <c r="H68" s="513"/>
      <c r="I68" s="109"/>
      <c r="J68" s="127"/>
      <c r="K68" s="109"/>
      <c r="L68" s="127"/>
      <c r="M68" s="109"/>
      <c r="N68" s="127"/>
      <c r="O68" s="109"/>
      <c r="P68" s="127"/>
      <c r="Q68" s="109"/>
      <c r="R68" s="127"/>
      <c r="S68" s="109"/>
      <c r="T68" s="127"/>
      <c r="U68" s="109"/>
      <c r="V68" s="127"/>
      <c r="W68" s="109"/>
      <c r="X68" s="127"/>
      <c r="Y68" s="109"/>
      <c r="Z68" s="127"/>
      <c r="AA68" s="109"/>
      <c r="AB68" s="127"/>
      <c r="AC68" s="109"/>
      <c r="AD68" s="127"/>
      <c r="AE68" s="109"/>
      <c r="AF68" s="127"/>
      <c r="AG68" s="109"/>
      <c r="AH68" s="127"/>
      <c r="AI68" s="109"/>
      <c r="AJ68" s="127"/>
      <c r="AK68" s="109"/>
      <c r="AL68" s="127"/>
      <c r="AM68" s="109"/>
      <c r="AN68" s="71">
        <f t="shared" si="4"/>
        <v>23</v>
      </c>
    </row>
    <row r="69" spans="1:40" s="50" customFormat="1" ht="20.25" hidden="1" customHeight="1" x14ac:dyDescent="0.35">
      <c r="A69" s="71">
        <f t="shared" si="3"/>
        <v>24</v>
      </c>
      <c r="B69" s="294" t="s">
        <v>190</v>
      </c>
      <c r="C69" s="52">
        <v>2012</v>
      </c>
      <c r="D69" s="83" t="s">
        <v>133</v>
      </c>
      <c r="E69" s="510">
        <f t="shared" si="1"/>
        <v>0</v>
      </c>
      <c r="F69" s="602"/>
      <c r="G69" s="606"/>
      <c r="H69" s="513"/>
      <c r="I69" s="109"/>
      <c r="J69" s="127"/>
      <c r="K69" s="109"/>
      <c r="L69" s="127"/>
      <c r="M69" s="109"/>
      <c r="N69" s="127"/>
      <c r="O69" s="109"/>
      <c r="P69" s="127"/>
      <c r="Q69" s="109"/>
      <c r="R69" s="127"/>
      <c r="S69" s="109"/>
      <c r="T69" s="127"/>
      <c r="U69" s="109"/>
      <c r="V69" s="127"/>
      <c r="W69" s="109"/>
      <c r="X69" s="127"/>
      <c r="Y69" s="109"/>
      <c r="Z69" s="127"/>
      <c r="AA69" s="109"/>
      <c r="AB69" s="127"/>
      <c r="AC69" s="109"/>
      <c r="AD69" s="127"/>
      <c r="AE69" s="109"/>
      <c r="AF69" s="127"/>
      <c r="AG69" s="109"/>
      <c r="AH69" s="127"/>
      <c r="AI69" s="109"/>
      <c r="AJ69" s="127"/>
      <c r="AK69" s="109"/>
      <c r="AL69" s="127"/>
      <c r="AM69" s="109"/>
      <c r="AN69" s="71">
        <f t="shared" si="4"/>
        <v>24</v>
      </c>
    </row>
    <row r="70" spans="1:40" s="50" customFormat="1" ht="20.25" hidden="1" customHeight="1" x14ac:dyDescent="0.35">
      <c r="A70" s="71">
        <f t="shared" si="3"/>
        <v>25</v>
      </c>
      <c r="B70" s="286" t="s">
        <v>364</v>
      </c>
      <c r="C70" s="52">
        <v>2012</v>
      </c>
      <c r="D70" s="287" t="s">
        <v>133</v>
      </c>
      <c r="E70" s="510">
        <f t="shared" si="1"/>
        <v>0</v>
      </c>
      <c r="F70" s="602"/>
      <c r="G70" s="606"/>
      <c r="H70" s="513"/>
      <c r="I70" s="109"/>
      <c r="J70" s="127"/>
      <c r="K70" s="109"/>
      <c r="L70" s="127"/>
      <c r="M70" s="109"/>
      <c r="N70" s="127"/>
      <c r="O70" s="109"/>
      <c r="P70" s="127"/>
      <c r="Q70" s="109"/>
      <c r="R70" s="127"/>
      <c r="S70" s="109"/>
      <c r="T70" s="127"/>
      <c r="U70" s="109"/>
      <c r="V70" s="127"/>
      <c r="W70" s="109"/>
      <c r="X70" s="127"/>
      <c r="Y70" s="109"/>
      <c r="Z70" s="127"/>
      <c r="AA70" s="109"/>
      <c r="AB70" s="127"/>
      <c r="AC70" s="109"/>
      <c r="AD70" s="127"/>
      <c r="AE70" s="109"/>
      <c r="AF70" s="127"/>
      <c r="AG70" s="109"/>
      <c r="AH70" s="127"/>
      <c r="AI70" s="109"/>
      <c r="AJ70" s="127"/>
      <c r="AK70" s="109"/>
      <c r="AL70" s="127"/>
      <c r="AM70" s="109"/>
      <c r="AN70" s="71">
        <f t="shared" si="4"/>
        <v>25</v>
      </c>
    </row>
    <row r="71" spans="1:40" s="50" customFormat="1" ht="20.25" hidden="1" customHeight="1" x14ac:dyDescent="0.35">
      <c r="A71" s="71">
        <f t="shared" si="3"/>
        <v>26</v>
      </c>
      <c r="B71" s="288" t="s">
        <v>375</v>
      </c>
      <c r="C71" s="52">
        <v>2012</v>
      </c>
      <c r="D71" s="284" t="s">
        <v>376</v>
      </c>
      <c r="E71" s="510">
        <f t="shared" si="1"/>
        <v>0</v>
      </c>
      <c r="F71" s="602"/>
      <c r="G71" s="606"/>
      <c r="H71" s="513"/>
      <c r="I71" s="109"/>
      <c r="J71" s="127"/>
      <c r="K71" s="109"/>
      <c r="L71" s="127"/>
      <c r="M71" s="109"/>
      <c r="N71" s="127"/>
      <c r="O71" s="109"/>
      <c r="P71" s="127"/>
      <c r="Q71" s="109"/>
      <c r="R71" s="127"/>
      <c r="S71" s="109"/>
      <c r="T71" s="127"/>
      <c r="U71" s="109"/>
      <c r="V71" s="127"/>
      <c r="W71" s="109"/>
      <c r="X71" s="127"/>
      <c r="Y71" s="109"/>
      <c r="Z71" s="127"/>
      <c r="AA71" s="109"/>
      <c r="AB71" s="127"/>
      <c r="AC71" s="109"/>
      <c r="AD71" s="127"/>
      <c r="AE71" s="109"/>
      <c r="AF71" s="127"/>
      <c r="AG71" s="109"/>
      <c r="AH71" s="127"/>
      <c r="AI71" s="109"/>
      <c r="AJ71" s="127"/>
      <c r="AK71" s="109"/>
      <c r="AL71" s="127"/>
      <c r="AM71" s="109"/>
      <c r="AN71" s="71">
        <f t="shared" si="4"/>
        <v>26</v>
      </c>
    </row>
    <row r="72" spans="1:40" s="50" customFormat="1" ht="20.25" customHeight="1" x14ac:dyDescent="0.35">
      <c r="A72" s="168"/>
      <c r="B72" s="289"/>
      <c r="C72" s="52"/>
      <c r="D72" s="307"/>
      <c r="E72" s="510">
        <f t="shared" si="1"/>
        <v>0</v>
      </c>
      <c r="F72" s="602"/>
      <c r="G72" s="606"/>
      <c r="H72" s="513"/>
      <c r="I72" s="109"/>
      <c r="J72" s="127"/>
      <c r="K72" s="109"/>
      <c r="L72" s="127"/>
      <c r="M72" s="109"/>
      <c r="N72" s="127"/>
      <c r="O72" s="109"/>
      <c r="P72" s="127"/>
      <c r="Q72" s="109"/>
      <c r="R72" s="127"/>
      <c r="S72" s="109"/>
      <c r="T72" s="127"/>
      <c r="U72" s="109"/>
      <c r="V72" s="127"/>
      <c r="W72" s="109"/>
      <c r="X72" s="127"/>
      <c r="Y72" s="109"/>
      <c r="Z72" s="127"/>
      <c r="AA72" s="109"/>
      <c r="AB72" s="127"/>
      <c r="AC72" s="109"/>
      <c r="AD72" s="127"/>
      <c r="AE72" s="109"/>
      <c r="AF72" s="127"/>
      <c r="AG72" s="109"/>
      <c r="AH72" s="127"/>
      <c r="AI72" s="109"/>
      <c r="AJ72" s="127"/>
      <c r="AK72" s="109"/>
      <c r="AL72" s="127"/>
      <c r="AM72" s="109"/>
      <c r="AN72" s="168"/>
    </row>
    <row r="73" spans="1:40" s="50" customFormat="1" ht="20.25" customHeight="1" thickBot="1" x14ac:dyDescent="0.4">
      <c r="A73" s="122"/>
      <c r="B73" s="308"/>
      <c r="C73" s="52"/>
      <c r="D73" s="309"/>
      <c r="E73" s="510">
        <f t="shared" ref="E73" si="5">I73+K73+M73+O73+Q73+S73+U73+W73+Y73+AA73+AC73+AE73+AG73+AI73+AK73+AM73</f>
        <v>0</v>
      </c>
      <c r="F73" s="602"/>
      <c r="G73" s="606"/>
      <c r="H73" s="513"/>
      <c r="I73" s="116"/>
      <c r="J73" s="127"/>
      <c r="K73" s="116"/>
      <c r="L73" s="127"/>
      <c r="M73" s="116"/>
      <c r="N73" s="127"/>
      <c r="O73" s="116"/>
      <c r="P73" s="127"/>
      <c r="Q73" s="116"/>
      <c r="R73" s="127"/>
      <c r="S73" s="116"/>
      <c r="T73" s="127"/>
      <c r="U73" s="116"/>
      <c r="V73" s="127"/>
      <c r="W73" s="116"/>
      <c r="X73" s="127"/>
      <c r="Y73" s="116"/>
      <c r="Z73" s="127"/>
      <c r="AA73" s="116"/>
      <c r="AB73" s="127"/>
      <c r="AC73" s="116"/>
      <c r="AD73" s="127"/>
      <c r="AE73" s="116"/>
      <c r="AF73" s="127"/>
      <c r="AG73" s="116"/>
      <c r="AH73" s="127"/>
      <c r="AI73" s="116"/>
      <c r="AJ73" s="127"/>
      <c r="AK73" s="116"/>
      <c r="AL73" s="127"/>
      <c r="AM73" s="116"/>
      <c r="AN73" s="122"/>
    </row>
    <row r="74" spans="1:40" s="50" customFormat="1" ht="20.25" customHeight="1" thickBot="1" x14ac:dyDescent="0.4">
      <c r="A74" s="150"/>
      <c r="B74" s="310"/>
      <c r="C74" s="53"/>
      <c r="D74" s="311"/>
      <c r="E74" s="511"/>
      <c r="F74" s="603"/>
      <c r="G74" s="607"/>
      <c r="H74" s="514"/>
      <c r="I74" s="184">
        <f>SUM(I46:I73)</f>
        <v>280</v>
      </c>
      <c r="J74" s="219"/>
      <c r="K74" s="184">
        <f>SUM(K46:K73)</f>
        <v>173</v>
      </c>
      <c r="L74" s="219"/>
      <c r="M74" s="184">
        <f>SUM(M46:M73)</f>
        <v>350</v>
      </c>
      <c r="N74" s="661"/>
      <c r="O74" s="184">
        <f>SUM(O46:O73)</f>
        <v>175</v>
      </c>
      <c r="P74" s="219"/>
      <c r="Q74" s="184">
        <f>SUM(Q46:Q73)</f>
        <v>175</v>
      </c>
      <c r="R74" s="219"/>
      <c r="S74" s="184">
        <f>SUM(S46:S73)</f>
        <v>0</v>
      </c>
      <c r="T74" s="219"/>
      <c r="U74" s="184">
        <f>SUM(U46:U73)</f>
        <v>0</v>
      </c>
      <c r="V74" s="219"/>
      <c r="W74" s="184">
        <f>SUM(W46:W73)</f>
        <v>0</v>
      </c>
      <c r="X74" s="219"/>
      <c r="Y74" s="184">
        <f>SUM(Y46:Y73)</f>
        <v>0</v>
      </c>
      <c r="Z74" s="219"/>
      <c r="AA74" s="184">
        <f>SUM(AA46:AA73)</f>
        <v>0</v>
      </c>
      <c r="AB74" s="219"/>
      <c r="AC74" s="184">
        <f>SUM(AC46:AC73)</f>
        <v>0</v>
      </c>
      <c r="AD74" s="219"/>
      <c r="AE74" s="184">
        <f>SUM(AE46:AE73)</f>
        <v>0</v>
      </c>
      <c r="AF74" s="219"/>
      <c r="AG74" s="184">
        <f>SUM(AG46:AG73)</f>
        <v>0</v>
      </c>
      <c r="AH74" s="219"/>
      <c r="AI74" s="184">
        <f>SUM(AI46:AI73)</f>
        <v>0</v>
      </c>
      <c r="AJ74" s="219"/>
      <c r="AK74" s="184">
        <f>SUM(AK46:AK73)</f>
        <v>0</v>
      </c>
      <c r="AL74" s="219"/>
      <c r="AM74" s="184">
        <f>SUM(AM46:AM73)</f>
        <v>0</v>
      </c>
      <c r="AN74" s="150"/>
    </row>
    <row r="75" spans="1:40" ht="13" thickBot="1" x14ac:dyDescent="0.4"/>
    <row r="76" spans="1:40" ht="29" thickBot="1" x14ac:dyDescent="0.4">
      <c r="B76" s="750" t="s">
        <v>548</v>
      </c>
      <c r="C76" s="751"/>
      <c r="D76" s="752"/>
      <c r="K76" s="170"/>
      <c r="L76" s="171" t="s">
        <v>272</v>
      </c>
      <c r="M76" s="28"/>
      <c r="N76" s="28"/>
      <c r="O76" s="28"/>
      <c r="P76" s="100"/>
      <c r="Q76" s="263"/>
      <c r="R76" s="171" t="s">
        <v>273</v>
      </c>
      <c r="S76" s="48"/>
      <c r="T76" s="18"/>
      <c r="U76" s="48"/>
      <c r="V76" s="187"/>
      <c r="W76" s="171" t="s">
        <v>303</v>
      </c>
    </row>
    <row r="77" spans="1:40" ht="13" thickBot="1" x14ac:dyDescent="0.4"/>
    <row r="78" spans="1:40" s="19" customFormat="1" ht="72" customHeight="1" thickBot="1" x14ac:dyDescent="0.4">
      <c r="A78" s="738" t="s">
        <v>13</v>
      </c>
      <c r="B78" s="772"/>
      <c r="C78" s="772"/>
      <c r="D78" s="772"/>
      <c r="E78" s="739"/>
      <c r="F78" s="739"/>
      <c r="G78" s="739"/>
      <c r="H78" s="739"/>
      <c r="I78" s="739"/>
      <c r="J78" s="739"/>
      <c r="K78" s="739"/>
      <c r="L78" s="739"/>
      <c r="M78" s="739"/>
      <c r="N78" s="739"/>
      <c r="O78" s="739"/>
      <c r="P78" s="739"/>
      <c r="Q78" s="739"/>
      <c r="R78" s="739"/>
      <c r="S78" s="739"/>
      <c r="T78" s="772"/>
      <c r="U78" s="772"/>
      <c r="V78" s="739"/>
      <c r="W78" s="739"/>
      <c r="X78" s="739"/>
      <c r="Y78" s="739"/>
      <c r="Z78" s="739"/>
      <c r="AA78" s="739"/>
      <c r="AB78" s="739"/>
      <c r="AC78" s="739"/>
      <c r="AD78" s="739"/>
      <c r="AE78" s="739"/>
      <c r="AF78" s="739"/>
      <c r="AG78" s="739"/>
      <c r="AH78" s="739"/>
      <c r="AI78" s="739"/>
      <c r="AJ78" s="739"/>
      <c r="AK78" s="739"/>
      <c r="AL78" s="739"/>
      <c r="AM78" s="773"/>
      <c r="AN78" s="156"/>
    </row>
    <row r="79" spans="1:40" s="17" customFormat="1" ht="31" customHeight="1" thickBot="1" x14ac:dyDescent="0.4">
      <c r="C79" s="18"/>
      <c r="H79" s="727" t="s">
        <v>549</v>
      </c>
      <c r="I79" s="728"/>
      <c r="J79" s="727">
        <v>46089</v>
      </c>
      <c r="K79" s="728"/>
      <c r="L79" s="727" t="s">
        <v>610</v>
      </c>
      <c r="M79" s="728"/>
      <c r="N79" s="727">
        <v>46124</v>
      </c>
      <c r="O79" s="728"/>
      <c r="P79" s="727">
        <v>46138</v>
      </c>
      <c r="Q79" s="728"/>
      <c r="R79" s="727"/>
      <c r="S79" s="728"/>
      <c r="T79" s="727"/>
      <c r="U79" s="728"/>
      <c r="V79" s="727"/>
      <c r="W79" s="728"/>
      <c r="X79" s="727"/>
      <c r="Y79" s="728"/>
      <c r="Z79" s="727"/>
      <c r="AA79" s="728"/>
      <c r="AB79" s="727"/>
      <c r="AC79" s="728"/>
      <c r="AD79" s="727"/>
      <c r="AE79" s="728"/>
      <c r="AF79" s="729"/>
      <c r="AG79" s="730"/>
      <c r="AH79" s="727"/>
      <c r="AI79" s="728"/>
      <c r="AJ79" s="727"/>
      <c r="AK79" s="728"/>
      <c r="AL79" s="729"/>
      <c r="AM79" s="730"/>
    </row>
    <row r="80" spans="1:40" s="17" customFormat="1" ht="16.5" customHeight="1" thickBot="1" x14ac:dyDescent="0.4">
      <c r="B80" s="774" t="s">
        <v>578</v>
      </c>
      <c r="C80" s="775"/>
      <c r="D80" s="775"/>
      <c r="E80" s="775"/>
      <c r="F80" s="775"/>
      <c r="G80" s="776"/>
      <c r="H80" s="731" t="s">
        <v>547</v>
      </c>
      <c r="I80" s="732"/>
      <c r="J80" s="731" t="s">
        <v>591</v>
      </c>
      <c r="K80" s="732"/>
      <c r="L80" s="731" t="s">
        <v>612</v>
      </c>
      <c r="M80" s="732"/>
      <c r="N80" s="731" t="s">
        <v>620</v>
      </c>
      <c r="O80" s="732"/>
      <c r="P80" s="731" t="s">
        <v>733</v>
      </c>
      <c r="Q80" s="732"/>
      <c r="R80" s="731"/>
      <c r="S80" s="732"/>
      <c r="T80" s="731"/>
      <c r="U80" s="732"/>
      <c r="V80" s="731"/>
      <c r="W80" s="732"/>
      <c r="X80" s="731"/>
      <c r="Y80" s="732"/>
      <c r="Z80" s="731"/>
      <c r="AA80" s="732"/>
      <c r="AB80" s="731"/>
      <c r="AC80" s="732"/>
      <c r="AD80" s="731"/>
      <c r="AE80" s="732"/>
      <c r="AF80" s="731"/>
      <c r="AG80" s="732"/>
      <c r="AH80" s="731"/>
      <c r="AI80" s="740"/>
      <c r="AJ80" s="731"/>
      <c r="AK80" s="732"/>
      <c r="AL80" s="731"/>
      <c r="AM80" s="732"/>
    </row>
    <row r="81" spans="1:50" s="17" customFormat="1" ht="51" customHeight="1" thickBot="1" x14ac:dyDescent="0.4">
      <c r="B81" s="777"/>
      <c r="C81" s="778"/>
      <c r="D81" s="778"/>
      <c r="E81" s="778"/>
      <c r="F81" s="778"/>
      <c r="G81" s="779"/>
      <c r="H81" s="733"/>
      <c r="I81" s="734"/>
      <c r="J81" s="736"/>
      <c r="K81" s="737"/>
      <c r="L81" s="733"/>
      <c r="M81" s="734"/>
      <c r="N81" s="733"/>
      <c r="O81" s="734"/>
      <c r="P81" s="733"/>
      <c r="Q81" s="734"/>
      <c r="R81" s="733"/>
      <c r="S81" s="734"/>
      <c r="T81" s="733"/>
      <c r="U81" s="734"/>
      <c r="V81" s="733"/>
      <c r="W81" s="734"/>
      <c r="X81" s="733"/>
      <c r="Y81" s="734"/>
      <c r="Z81" s="733"/>
      <c r="AA81" s="734"/>
      <c r="AB81" s="733"/>
      <c r="AC81" s="734"/>
      <c r="AD81" s="736"/>
      <c r="AE81" s="737"/>
      <c r="AF81" s="736"/>
      <c r="AG81" s="737"/>
      <c r="AH81" s="733"/>
      <c r="AI81" s="741"/>
      <c r="AJ81" s="733"/>
      <c r="AK81" s="734"/>
      <c r="AL81" s="733"/>
      <c r="AM81" s="734"/>
      <c r="AO81" s="719" t="s">
        <v>559</v>
      </c>
      <c r="AP81" s="720"/>
      <c r="AQ81" s="721" t="s">
        <v>560</v>
      </c>
      <c r="AR81" s="720"/>
      <c r="AS81" s="721" t="s">
        <v>562</v>
      </c>
      <c r="AT81" s="720"/>
      <c r="AU81" s="721" t="s">
        <v>561</v>
      </c>
      <c r="AV81" s="720"/>
      <c r="AW81" s="721" t="s">
        <v>609</v>
      </c>
      <c r="AX81" s="720"/>
    </row>
    <row r="82" spans="1:50" s="17" customFormat="1" ht="40" customHeight="1" thickBot="1" x14ac:dyDescent="0.4">
      <c r="A82" s="57" t="s">
        <v>176</v>
      </c>
      <c r="B82" s="57" t="s">
        <v>2</v>
      </c>
      <c r="C82" s="57" t="s">
        <v>115</v>
      </c>
      <c r="D82" s="57" t="s">
        <v>3</v>
      </c>
      <c r="E82" s="143" t="s">
        <v>4</v>
      </c>
      <c r="F82" s="564"/>
      <c r="G82" s="553"/>
      <c r="H82" s="86" t="s">
        <v>5</v>
      </c>
      <c r="I82" s="181" t="s">
        <v>6</v>
      </c>
      <c r="J82" s="86" t="s">
        <v>5</v>
      </c>
      <c r="K82" s="181" t="s">
        <v>6</v>
      </c>
      <c r="L82" s="86" t="s">
        <v>5</v>
      </c>
      <c r="M82" s="181" t="s">
        <v>6</v>
      </c>
      <c r="N82" s="86" t="s">
        <v>5</v>
      </c>
      <c r="O82" s="181" t="s">
        <v>6</v>
      </c>
      <c r="P82" s="86" t="s">
        <v>5</v>
      </c>
      <c r="Q82" s="181" t="s">
        <v>6</v>
      </c>
      <c r="R82" s="86" t="s">
        <v>5</v>
      </c>
      <c r="S82" s="181" t="s">
        <v>6</v>
      </c>
      <c r="T82" s="86" t="s">
        <v>5</v>
      </c>
      <c r="U82" s="181" t="s">
        <v>6</v>
      </c>
      <c r="V82" s="86" t="s">
        <v>5</v>
      </c>
      <c r="W82" s="181" t="s">
        <v>6</v>
      </c>
      <c r="X82" s="86" t="s">
        <v>5</v>
      </c>
      <c r="Y82" s="181" t="s">
        <v>6</v>
      </c>
      <c r="Z82" s="86" t="s">
        <v>5</v>
      </c>
      <c r="AA82" s="181" t="s">
        <v>6</v>
      </c>
      <c r="AB82" s="86" t="s">
        <v>5</v>
      </c>
      <c r="AC82" s="181" t="s">
        <v>6</v>
      </c>
      <c r="AD82" s="86" t="s">
        <v>5</v>
      </c>
      <c r="AE82" s="181" t="s">
        <v>6</v>
      </c>
      <c r="AF82" s="86" t="s">
        <v>5</v>
      </c>
      <c r="AG82" s="181" t="s">
        <v>6</v>
      </c>
      <c r="AH82" s="86" t="s">
        <v>5</v>
      </c>
      <c r="AI82" s="181" t="s">
        <v>6</v>
      </c>
      <c r="AJ82" s="86" t="s">
        <v>5</v>
      </c>
      <c r="AK82" s="181" t="s">
        <v>6</v>
      </c>
      <c r="AL82" s="86" t="s">
        <v>5</v>
      </c>
      <c r="AM82" s="181" t="s">
        <v>6</v>
      </c>
      <c r="AN82" s="57" t="s">
        <v>176</v>
      </c>
      <c r="AO82" s="324" t="s">
        <v>218</v>
      </c>
      <c r="AP82" s="325" t="s">
        <v>218</v>
      </c>
      <c r="AQ82" s="327">
        <v>-0.4</v>
      </c>
      <c r="AR82" s="328" t="s">
        <v>189</v>
      </c>
      <c r="AS82" s="326">
        <v>0.3</v>
      </c>
      <c r="AT82" s="329">
        <v>0.3</v>
      </c>
      <c r="AU82" s="327">
        <v>0.6</v>
      </c>
      <c r="AV82" s="328" t="s">
        <v>189</v>
      </c>
      <c r="AW82" s="327">
        <v>0.6</v>
      </c>
      <c r="AX82" s="328" t="s">
        <v>189</v>
      </c>
    </row>
    <row r="83" spans="1:50" s="50" customFormat="1" ht="20.25" customHeight="1" x14ac:dyDescent="0.35">
      <c r="A83" s="71">
        <v>1</v>
      </c>
      <c r="B83" s="637" t="s">
        <v>723</v>
      </c>
      <c r="C83" s="498">
        <v>2013</v>
      </c>
      <c r="D83" s="507" t="s">
        <v>48</v>
      </c>
      <c r="E83" s="293">
        <f t="shared" ref="E83:E98" si="6">I83+K83+M83+O83+Q83+S83+U83+W83+Y83+AA83+AC83+AE83+AG83+AI83+AK83+AM83</f>
        <v>168.9</v>
      </c>
      <c r="F83" s="563"/>
      <c r="G83" s="565"/>
      <c r="H83" s="127">
        <v>150</v>
      </c>
      <c r="I83" s="436">
        <v>6.4</v>
      </c>
      <c r="J83" s="127">
        <v>69</v>
      </c>
      <c r="K83" s="436">
        <v>50</v>
      </c>
      <c r="L83" s="127">
        <v>213</v>
      </c>
      <c r="M83" s="436">
        <v>100</v>
      </c>
      <c r="N83" s="127">
        <v>78</v>
      </c>
      <c r="O83" s="436">
        <v>0</v>
      </c>
      <c r="P83" s="127">
        <v>75</v>
      </c>
      <c r="Q83" s="436">
        <v>12.5</v>
      </c>
      <c r="R83" s="127"/>
      <c r="S83" s="109"/>
      <c r="T83" s="127"/>
      <c r="U83" s="109"/>
      <c r="V83" s="127"/>
      <c r="W83" s="109"/>
      <c r="X83" s="127"/>
      <c r="Y83" s="109"/>
      <c r="Z83" s="127"/>
      <c r="AA83" s="109"/>
      <c r="AB83" s="127"/>
      <c r="AC83" s="109"/>
      <c r="AD83" s="127"/>
      <c r="AE83" s="109"/>
      <c r="AF83" s="127"/>
      <c r="AG83" s="109"/>
      <c r="AH83" s="127"/>
      <c r="AI83" s="109"/>
      <c r="AJ83" s="127"/>
      <c r="AK83" s="109"/>
      <c r="AL83" s="127"/>
      <c r="AM83" s="109"/>
      <c r="AN83" s="71">
        <v>1</v>
      </c>
      <c r="AO83" s="339">
        <v>1</v>
      </c>
      <c r="AP83" s="436">
        <v>50</v>
      </c>
      <c r="AQ83" s="382">
        <f>AP83*AQ82</f>
        <v>-20</v>
      </c>
      <c r="AR83" s="436">
        <v>30</v>
      </c>
      <c r="AS83" s="204">
        <f>AP83*AS82</f>
        <v>15</v>
      </c>
      <c r="AT83" s="436">
        <v>65</v>
      </c>
      <c r="AU83" s="153">
        <f>AP83*AU82</f>
        <v>30</v>
      </c>
      <c r="AV83" s="436">
        <v>80</v>
      </c>
      <c r="AW83" s="153">
        <f>AR83*AW82</f>
        <v>18</v>
      </c>
      <c r="AX83" s="436">
        <v>100</v>
      </c>
    </row>
    <row r="84" spans="1:50" s="50" customFormat="1" ht="20.25" customHeight="1" x14ac:dyDescent="0.35">
      <c r="A84" s="71">
        <f>A83+1</f>
        <v>2</v>
      </c>
      <c r="B84" s="630" t="s">
        <v>716</v>
      </c>
      <c r="C84" s="52">
        <v>2013</v>
      </c>
      <c r="D84" s="279" t="s">
        <v>85</v>
      </c>
      <c r="E84" s="293">
        <f t="shared" si="6"/>
        <v>155</v>
      </c>
      <c r="F84" s="517"/>
      <c r="G84" s="566"/>
      <c r="H84" s="127">
        <v>136</v>
      </c>
      <c r="I84" s="436">
        <v>80</v>
      </c>
      <c r="J84" s="127">
        <v>77</v>
      </c>
      <c r="K84" s="436">
        <v>12.5</v>
      </c>
      <c r="L84" s="127">
        <v>219</v>
      </c>
      <c r="M84" s="436">
        <v>30</v>
      </c>
      <c r="N84" s="127">
        <v>69</v>
      </c>
      <c r="O84" s="436">
        <v>32.5</v>
      </c>
      <c r="P84" s="127">
        <v>87</v>
      </c>
      <c r="Q84" s="109">
        <v>0</v>
      </c>
      <c r="R84" s="127"/>
      <c r="S84" s="109"/>
      <c r="T84" s="127"/>
      <c r="U84" s="109"/>
      <c r="V84" s="127"/>
      <c r="W84" s="109"/>
      <c r="X84" s="127"/>
      <c r="Y84" s="109"/>
      <c r="Z84" s="127"/>
      <c r="AA84" s="109"/>
      <c r="AB84" s="127"/>
      <c r="AC84" s="109"/>
      <c r="AD84" s="127"/>
      <c r="AE84" s="109"/>
      <c r="AF84" s="127"/>
      <c r="AG84" s="109"/>
      <c r="AH84" s="127"/>
      <c r="AI84" s="109"/>
      <c r="AJ84" s="127"/>
      <c r="AK84" s="109"/>
      <c r="AL84" s="127"/>
      <c r="AM84" s="109"/>
      <c r="AN84" s="71">
        <f>AN83+1</f>
        <v>2</v>
      </c>
      <c r="AO84" s="229">
        <v>2</v>
      </c>
      <c r="AP84" s="436">
        <v>35</v>
      </c>
      <c r="AQ84" s="383">
        <f>AP84*AQ82</f>
        <v>-14</v>
      </c>
      <c r="AR84" s="436">
        <v>21</v>
      </c>
      <c r="AS84" s="204">
        <f>AP84*AS82</f>
        <v>10.5</v>
      </c>
      <c r="AT84" s="436">
        <v>45.5</v>
      </c>
      <c r="AU84" s="153">
        <f>AP84*AU82</f>
        <v>21</v>
      </c>
      <c r="AV84" s="436">
        <v>56</v>
      </c>
      <c r="AW84" s="153">
        <f>AR84*AW82</f>
        <v>12.6</v>
      </c>
      <c r="AX84" s="436">
        <v>70</v>
      </c>
    </row>
    <row r="85" spans="1:50" s="50" customFormat="1" ht="20.25" customHeight="1" x14ac:dyDescent="0.35">
      <c r="A85" s="71">
        <f t="shared" ref="A85:A108" si="7">A84+1</f>
        <v>3</v>
      </c>
      <c r="B85" s="637" t="s">
        <v>722</v>
      </c>
      <c r="C85" s="498">
        <v>2014</v>
      </c>
      <c r="D85" s="507" t="s">
        <v>11</v>
      </c>
      <c r="E85" s="293">
        <f t="shared" si="6"/>
        <v>134.6</v>
      </c>
      <c r="F85" s="517"/>
      <c r="G85" s="566"/>
      <c r="H85" s="127">
        <v>149</v>
      </c>
      <c r="I85" s="436">
        <v>9.6</v>
      </c>
      <c r="J85" s="127">
        <v>72</v>
      </c>
      <c r="K85" s="436">
        <v>30</v>
      </c>
      <c r="L85" s="127">
        <v>214</v>
      </c>
      <c r="M85" s="436">
        <v>60</v>
      </c>
      <c r="N85" s="127">
        <v>74</v>
      </c>
      <c r="O85" s="436">
        <v>5</v>
      </c>
      <c r="P85" s="127">
        <v>73</v>
      </c>
      <c r="Q85" s="436">
        <v>30</v>
      </c>
      <c r="R85" s="127"/>
      <c r="S85" s="109"/>
      <c r="T85" s="127"/>
      <c r="U85" s="109"/>
      <c r="V85" s="127"/>
      <c r="W85" s="109"/>
      <c r="X85" s="127"/>
      <c r="Y85" s="109"/>
      <c r="Z85" s="127"/>
      <c r="AA85" s="109"/>
      <c r="AB85" s="127"/>
      <c r="AC85" s="109"/>
      <c r="AD85" s="127"/>
      <c r="AE85" s="109"/>
      <c r="AF85" s="127"/>
      <c r="AG85" s="109"/>
      <c r="AH85" s="127"/>
      <c r="AI85" s="109"/>
      <c r="AJ85" s="127"/>
      <c r="AK85" s="109"/>
      <c r="AL85" s="127"/>
      <c r="AM85" s="109"/>
      <c r="AN85" s="71">
        <f t="shared" ref="AN85:AN108" si="8">AN84+1</f>
        <v>3</v>
      </c>
      <c r="AO85" s="339">
        <v>3</v>
      </c>
      <c r="AP85" s="436">
        <v>25</v>
      </c>
      <c r="AQ85" s="383">
        <f>AP85*AQ82</f>
        <v>-10</v>
      </c>
      <c r="AR85" s="436">
        <v>15</v>
      </c>
      <c r="AS85" s="204">
        <f>AP85*AS82</f>
        <v>7.5</v>
      </c>
      <c r="AT85" s="436">
        <v>32.5</v>
      </c>
      <c r="AU85" s="153">
        <f>AP85*AU82</f>
        <v>15</v>
      </c>
      <c r="AV85" s="436">
        <v>40</v>
      </c>
      <c r="AW85" s="153">
        <f>AR85*AW82</f>
        <v>9</v>
      </c>
      <c r="AX85" s="436">
        <v>50</v>
      </c>
    </row>
    <row r="86" spans="1:50" s="50" customFormat="1" ht="20.25" customHeight="1" x14ac:dyDescent="0.35">
      <c r="A86" s="71">
        <f t="shared" si="7"/>
        <v>4</v>
      </c>
      <c r="B86" s="637" t="s">
        <v>725</v>
      </c>
      <c r="C86" s="498">
        <v>2013</v>
      </c>
      <c r="D86" s="507" t="s">
        <v>340</v>
      </c>
      <c r="E86" s="293">
        <f t="shared" si="6"/>
        <v>134.5</v>
      </c>
      <c r="F86" s="517"/>
      <c r="G86" s="566"/>
      <c r="H86" s="127">
        <v>141</v>
      </c>
      <c r="I86" s="436">
        <v>32</v>
      </c>
      <c r="J86" s="127">
        <v>77</v>
      </c>
      <c r="K86" s="436">
        <v>12.5</v>
      </c>
      <c r="L86" s="127">
        <v>217</v>
      </c>
      <c r="M86" s="436">
        <v>40</v>
      </c>
      <c r="N86" s="127" t="str">
        <f>IFERROR(VLOOKUP(B86,#REF!,2,FALSE),"")</f>
        <v/>
      </c>
      <c r="O86" s="436"/>
      <c r="P86" s="127">
        <v>71</v>
      </c>
      <c r="Q86" s="436">
        <v>50</v>
      </c>
      <c r="R86" s="127"/>
      <c r="S86" s="111"/>
      <c r="T86" s="127"/>
      <c r="U86" s="111"/>
      <c r="V86" s="127"/>
      <c r="W86" s="111"/>
      <c r="X86" s="127"/>
      <c r="Y86" s="111"/>
      <c r="Z86" s="127"/>
      <c r="AA86" s="111"/>
      <c r="AB86" s="127"/>
      <c r="AC86" s="111"/>
      <c r="AD86" s="127"/>
      <c r="AE86" s="111"/>
      <c r="AF86" s="127"/>
      <c r="AG86" s="111"/>
      <c r="AH86" s="127"/>
      <c r="AI86" s="111"/>
      <c r="AJ86" s="127"/>
      <c r="AK86" s="111"/>
      <c r="AL86" s="127"/>
      <c r="AM86" s="111"/>
      <c r="AN86" s="71">
        <f t="shared" si="8"/>
        <v>4</v>
      </c>
      <c r="AO86" s="229">
        <v>4</v>
      </c>
      <c r="AP86" s="436">
        <v>20</v>
      </c>
      <c r="AQ86" s="384">
        <f>AP86*AQ82</f>
        <v>-8</v>
      </c>
      <c r="AR86" s="436">
        <v>12</v>
      </c>
      <c r="AS86" s="204">
        <f>AP86*AS82</f>
        <v>6</v>
      </c>
      <c r="AT86" s="436">
        <v>26</v>
      </c>
      <c r="AU86" s="153">
        <f>AP86*AU82</f>
        <v>12</v>
      </c>
      <c r="AV86" s="436">
        <v>32</v>
      </c>
      <c r="AW86" s="153">
        <f>AR86*AW82</f>
        <v>7.1999999999999993</v>
      </c>
      <c r="AX86" s="436">
        <v>40</v>
      </c>
    </row>
    <row r="87" spans="1:50" s="50" customFormat="1" ht="20.25" customHeight="1" x14ac:dyDescent="0.35">
      <c r="A87" s="71">
        <f t="shared" si="7"/>
        <v>5</v>
      </c>
      <c r="B87" s="630" t="s">
        <v>714</v>
      </c>
      <c r="C87" s="52">
        <v>2011</v>
      </c>
      <c r="D87" s="279" t="s">
        <v>33</v>
      </c>
      <c r="E87" s="293">
        <f t="shared" si="6"/>
        <v>114</v>
      </c>
      <c r="F87" s="517"/>
      <c r="G87" s="566"/>
      <c r="H87" s="127">
        <v>146</v>
      </c>
      <c r="I87" s="436">
        <v>24</v>
      </c>
      <c r="J87" s="127">
        <v>76</v>
      </c>
      <c r="K87" s="436">
        <v>20</v>
      </c>
      <c r="L87" s="127">
        <v>214</v>
      </c>
      <c r="M87" s="436">
        <v>60</v>
      </c>
      <c r="N87" s="127">
        <v>72</v>
      </c>
      <c r="O87" s="436">
        <v>10</v>
      </c>
      <c r="P87" s="127">
        <v>91</v>
      </c>
      <c r="Q87" s="109">
        <v>0</v>
      </c>
      <c r="R87" s="127"/>
      <c r="S87" s="109"/>
      <c r="T87" s="127"/>
      <c r="U87" s="109"/>
      <c r="V87" s="127"/>
      <c r="W87" s="109"/>
      <c r="X87" s="127"/>
      <c r="Y87" s="109"/>
      <c r="Z87" s="127"/>
      <c r="AA87" s="109"/>
      <c r="AB87" s="127"/>
      <c r="AC87" s="109"/>
      <c r="AD87" s="127"/>
      <c r="AE87" s="109"/>
      <c r="AF87" s="127"/>
      <c r="AG87" s="109"/>
      <c r="AH87" s="127"/>
      <c r="AI87" s="109"/>
      <c r="AJ87" s="127"/>
      <c r="AK87" s="109"/>
      <c r="AL87" s="127"/>
      <c r="AM87" s="109"/>
      <c r="AN87" s="71">
        <f t="shared" si="8"/>
        <v>5</v>
      </c>
      <c r="AO87" s="339">
        <v>5</v>
      </c>
      <c r="AP87" s="436">
        <v>15</v>
      </c>
      <c r="AQ87" s="384">
        <f>AP87*AQ82</f>
        <v>-6</v>
      </c>
      <c r="AR87" s="436">
        <v>9</v>
      </c>
      <c r="AS87" s="204">
        <f>AP87*AS82</f>
        <v>4.5</v>
      </c>
      <c r="AT87" s="436">
        <v>19.5</v>
      </c>
      <c r="AU87" s="153">
        <f>AP87*AU82</f>
        <v>9</v>
      </c>
      <c r="AV87" s="436">
        <v>24</v>
      </c>
      <c r="AW87" s="153">
        <f>AR87*AW82</f>
        <v>5.3999999999999995</v>
      </c>
      <c r="AX87" s="436">
        <v>30</v>
      </c>
    </row>
    <row r="88" spans="1:50" s="50" customFormat="1" ht="20.25" customHeight="1" x14ac:dyDescent="0.35">
      <c r="A88" s="71">
        <f t="shared" si="7"/>
        <v>6</v>
      </c>
      <c r="B88" s="630" t="s">
        <v>713</v>
      </c>
      <c r="C88" s="52">
        <v>2012</v>
      </c>
      <c r="D88" s="279" t="s">
        <v>85</v>
      </c>
      <c r="E88" s="293">
        <f t="shared" si="6"/>
        <v>111.5</v>
      </c>
      <c r="F88" s="517"/>
      <c r="G88" s="566"/>
      <c r="H88" s="435">
        <v>139</v>
      </c>
      <c r="I88" s="436">
        <v>40</v>
      </c>
      <c r="J88" s="127">
        <v>81</v>
      </c>
      <c r="K88" s="436">
        <v>7</v>
      </c>
      <c r="L88" s="127">
        <v>224</v>
      </c>
      <c r="M88" s="436">
        <v>12</v>
      </c>
      <c r="N88" s="127">
        <v>69</v>
      </c>
      <c r="O88" s="436">
        <v>32.5</v>
      </c>
      <c r="P88" s="127">
        <v>74</v>
      </c>
      <c r="Q88" s="436">
        <v>20</v>
      </c>
      <c r="R88" s="127"/>
      <c r="S88" s="116"/>
      <c r="T88" s="127"/>
      <c r="U88" s="116"/>
      <c r="V88" s="127"/>
      <c r="W88" s="116"/>
      <c r="X88" s="127"/>
      <c r="Y88" s="116"/>
      <c r="Z88" s="127"/>
      <c r="AA88" s="116"/>
      <c r="AB88" s="127"/>
      <c r="AC88" s="116"/>
      <c r="AD88" s="127"/>
      <c r="AE88" s="116"/>
      <c r="AF88" s="127"/>
      <c r="AG88" s="116"/>
      <c r="AH88" s="127"/>
      <c r="AI88" s="116"/>
      <c r="AJ88" s="127"/>
      <c r="AK88" s="116"/>
      <c r="AL88" s="127"/>
      <c r="AM88" s="116"/>
      <c r="AN88" s="71">
        <f t="shared" si="8"/>
        <v>6</v>
      </c>
      <c r="AO88" s="229">
        <v>6</v>
      </c>
      <c r="AP88" s="436">
        <v>10</v>
      </c>
      <c r="AQ88" s="384">
        <f>AP88*AQ82</f>
        <v>-4</v>
      </c>
      <c r="AR88" s="436">
        <v>6</v>
      </c>
      <c r="AS88" s="204">
        <f>AP88*AS82</f>
        <v>3</v>
      </c>
      <c r="AT88" s="436">
        <v>13</v>
      </c>
      <c r="AU88" s="153">
        <f>AP88*AU82</f>
        <v>6</v>
      </c>
      <c r="AV88" s="436">
        <v>16</v>
      </c>
      <c r="AW88" s="153">
        <f>AR88*AW82</f>
        <v>3.5999999999999996</v>
      </c>
      <c r="AX88" s="436">
        <v>20</v>
      </c>
    </row>
    <row r="89" spans="1:50" s="50" customFormat="1" ht="20.25" customHeight="1" x14ac:dyDescent="0.35">
      <c r="A89" s="71">
        <f t="shared" si="7"/>
        <v>7</v>
      </c>
      <c r="B89" s="630" t="s">
        <v>721</v>
      </c>
      <c r="C89" s="52">
        <v>2011</v>
      </c>
      <c r="D89" s="279" t="s">
        <v>26</v>
      </c>
      <c r="E89" s="293">
        <f t="shared" si="6"/>
        <v>99</v>
      </c>
      <c r="F89" s="517"/>
      <c r="G89" s="566"/>
      <c r="H89" s="127">
        <v>137</v>
      </c>
      <c r="I89" s="436">
        <v>56</v>
      </c>
      <c r="J89" s="127">
        <v>72</v>
      </c>
      <c r="K89" s="436">
        <v>30</v>
      </c>
      <c r="L89" s="127">
        <v>232</v>
      </c>
      <c r="M89" s="436">
        <v>4</v>
      </c>
      <c r="N89" s="127">
        <v>76</v>
      </c>
      <c r="O89" s="436">
        <v>2</v>
      </c>
      <c r="P89" s="127">
        <v>76</v>
      </c>
      <c r="Q89" s="436">
        <v>7</v>
      </c>
      <c r="R89" s="127"/>
      <c r="S89" s="109"/>
      <c r="T89" s="127"/>
      <c r="U89" s="109"/>
      <c r="V89" s="127"/>
      <c r="W89" s="109"/>
      <c r="X89" s="127"/>
      <c r="Y89" s="109"/>
      <c r="Z89" s="127"/>
      <c r="AA89" s="109"/>
      <c r="AB89" s="127"/>
      <c r="AC89" s="109"/>
      <c r="AD89" s="127"/>
      <c r="AE89" s="109"/>
      <c r="AF89" s="127"/>
      <c r="AG89" s="109"/>
      <c r="AH89" s="127"/>
      <c r="AI89" s="109"/>
      <c r="AJ89" s="127"/>
      <c r="AK89" s="109"/>
      <c r="AL89" s="127"/>
      <c r="AM89" s="109"/>
      <c r="AN89" s="71">
        <f t="shared" si="8"/>
        <v>7</v>
      </c>
      <c r="AO89" s="339">
        <v>7</v>
      </c>
      <c r="AP89" s="436">
        <v>8</v>
      </c>
      <c r="AQ89" s="384">
        <f>AP89*AQ82</f>
        <v>-3.2</v>
      </c>
      <c r="AR89" s="436">
        <v>4.8</v>
      </c>
      <c r="AS89" s="204">
        <f>AP89*AS82</f>
        <v>2.4</v>
      </c>
      <c r="AT89" s="436">
        <v>10.4</v>
      </c>
      <c r="AU89" s="153">
        <f>AP89*AU82</f>
        <v>4.8</v>
      </c>
      <c r="AV89" s="436">
        <v>12.8</v>
      </c>
      <c r="AW89" s="153">
        <f>AR89*AW82</f>
        <v>2.88</v>
      </c>
      <c r="AX89" s="436">
        <v>16</v>
      </c>
    </row>
    <row r="90" spans="1:50" s="50" customFormat="1" ht="20.25" customHeight="1" x14ac:dyDescent="0.35">
      <c r="A90" s="71">
        <f t="shared" si="7"/>
        <v>8</v>
      </c>
      <c r="B90" s="630" t="s">
        <v>715</v>
      </c>
      <c r="C90" s="52">
        <v>2011</v>
      </c>
      <c r="D90" s="306" t="s">
        <v>35</v>
      </c>
      <c r="E90" s="293">
        <f t="shared" si="6"/>
        <v>75.3</v>
      </c>
      <c r="F90" s="517"/>
      <c r="G90" s="566"/>
      <c r="H90" s="127">
        <v>148</v>
      </c>
      <c r="I90" s="436">
        <v>12.8</v>
      </c>
      <c r="J90" s="127"/>
      <c r="K90" s="109"/>
      <c r="L90" s="127"/>
      <c r="M90" s="109"/>
      <c r="N90" s="127">
        <v>69</v>
      </c>
      <c r="O90" s="436">
        <v>32.5</v>
      </c>
      <c r="P90" s="127">
        <v>73</v>
      </c>
      <c r="Q90" s="436">
        <v>30</v>
      </c>
      <c r="R90" s="127"/>
      <c r="S90" s="109"/>
      <c r="T90" s="127"/>
      <c r="U90" s="109"/>
      <c r="V90" s="127"/>
      <c r="W90" s="109"/>
      <c r="X90" s="127"/>
      <c r="Y90" s="109"/>
      <c r="Z90" s="127"/>
      <c r="AA90" s="109"/>
      <c r="AB90" s="127"/>
      <c r="AC90" s="109"/>
      <c r="AD90" s="127"/>
      <c r="AE90" s="109"/>
      <c r="AF90" s="127"/>
      <c r="AG90" s="109"/>
      <c r="AH90" s="127"/>
      <c r="AI90" s="109"/>
      <c r="AJ90" s="127"/>
      <c r="AK90" s="109"/>
      <c r="AL90" s="127"/>
      <c r="AM90" s="109"/>
      <c r="AN90" s="71">
        <f t="shared" si="8"/>
        <v>8</v>
      </c>
      <c r="AO90" s="229">
        <v>8</v>
      </c>
      <c r="AP90" s="436">
        <v>6</v>
      </c>
      <c r="AQ90" s="384">
        <f>AP90*AQ82</f>
        <v>-2.4000000000000004</v>
      </c>
      <c r="AR90" s="436">
        <v>3.6</v>
      </c>
      <c r="AS90" s="160">
        <f>AP90*AS82</f>
        <v>1.7999999999999998</v>
      </c>
      <c r="AT90" s="436">
        <v>7.8</v>
      </c>
      <c r="AU90" s="153">
        <f>AP90*AU82</f>
        <v>3.5999999999999996</v>
      </c>
      <c r="AV90" s="436">
        <v>9.6</v>
      </c>
      <c r="AW90" s="153">
        <f>AR90*AW82</f>
        <v>2.16</v>
      </c>
      <c r="AX90" s="436">
        <v>12</v>
      </c>
    </row>
    <row r="91" spans="1:50" s="50" customFormat="1" ht="20.25" customHeight="1" x14ac:dyDescent="0.35">
      <c r="A91" s="71">
        <f t="shared" si="7"/>
        <v>9</v>
      </c>
      <c r="B91" s="630" t="s">
        <v>719</v>
      </c>
      <c r="C91" s="52">
        <v>2012</v>
      </c>
      <c r="D91" s="279" t="s">
        <v>15</v>
      </c>
      <c r="E91" s="293">
        <f t="shared" si="6"/>
        <v>43.5</v>
      </c>
      <c r="F91" s="517"/>
      <c r="G91" s="566"/>
      <c r="H91" s="127">
        <v>147</v>
      </c>
      <c r="I91" s="436">
        <v>16</v>
      </c>
      <c r="J91" s="127"/>
      <c r="K91" s="116"/>
      <c r="L91" s="127"/>
      <c r="M91" s="109"/>
      <c r="N91" s="127">
        <v>70</v>
      </c>
      <c r="O91" s="436">
        <v>15</v>
      </c>
      <c r="P91" s="127">
        <v>75</v>
      </c>
      <c r="Q91" s="436">
        <v>12.5</v>
      </c>
      <c r="R91" s="127"/>
      <c r="S91" s="109"/>
      <c r="T91" s="127"/>
      <c r="U91" s="109"/>
      <c r="V91" s="127"/>
      <c r="W91" s="109"/>
      <c r="X91" s="127"/>
      <c r="Y91" s="109"/>
      <c r="Z91" s="127"/>
      <c r="AA91" s="109"/>
      <c r="AB91" s="127"/>
      <c r="AC91" s="109"/>
      <c r="AD91" s="127"/>
      <c r="AE91" s="109"/>
      <c r="AF91" s="127"/>
      <c r="AG91" s="109"/>
      <c r="AH91" s="127"/>
      <c r="AI91" s="109"/>
      <c r="AJ91" s="127"/>
      <c r="AK91" s="109"/>
      <c r="AL91" s="127"/>
      <c r="AM91" s="109"/>
      <c r="AN91" s="71">
        <f t="shared" si="8"/>
        <v>9</v>
      </c>
      <c r="AO91" s="339">
        <f>AO90+1</f>
        <v>9</v>
      </c>
      <c r="AP91" s="436">
        <v>4</v>
      </c>
      <c r="AQ91" s="384">
        <f>AP91*AQ82</f>
        <v>-1.6</v>
      </c>
      <c r="AR91" s="436">
        <v>2.4</v>
      </c>
      <c r="AS91" s="204">
        <f>AP91*AS82</f>
        <v>1.2</v>
      </c>
      <c r="AT91" s="436">
        <v>5.2</v>
      </c>
      <c r="AU91" s="153">
        <f>AP91*AU82</f>
        <v>2.4</v>
      </c>
      <c r="AV91" s="436">
        <v>6.4</v>
      </c>
      <c r="AW91" s="153">
        <f>AR91*AW82</f>
        <v>1.44</v>
      </c>
      <c r="AX91" s="436">
        <v>8</v>
      </c>
    </row>
    <row r="92" spans="1:50" s="50" customFormat="1" ht="20.25" customHeight="1" x14ac:dyDescent="0.35">
      <c r="A92" s="71">
        <f t="shared" si="7"/>
        <v>10</v>
      </c>
      <c r="B92" s="630" t="s">
        <v>718</v>
      </c>
      <c r="C92" s="52">
        <v>2012</v>
      </c>
      <c r="D92" s="279" t="s">
        <v>37</v>
      </c>
      <c r="E92" s="293">
        <f t="shared" si="6"/>
        <v>40.5</v>
      </c>
      <c r="F92" s="517"/>
      <c r="G92" s="566"/>
      <c r="H92" s="127"/>
      <c r="I92" s="109"/>
      <c r="J92" s="127"/>
      <c r="K92" s="109"/>
      <c r="L92" s="127">
        <v>229</v>
      </c>
      <c r="M92" s="436">
        <v>8</v>
      </c>
      <c r="N92" s="127">
        <v>69</v>
      </c>
      <c r="O92" s="436">
        <v>32.5</v>
      </c>
      <c r="P92" s="127"/>
      <c r="Q92" s="109"/>
      <c r="R92" s="127"/>
      <c r="S92" s="109"/>
      <c r="T92" s="127"/>
      <c r="U92" s="109"/>
      <c r="V92" s="127"/>
      <c r="W92" s="109"/>
      <c r="X92" s="127"/>
      <c r="Y92" s="109"/>
      <c r="Z92" s="127"/>
      <c r="AA92" s="109"/>
      <c r="AB92" s="127"/>
      <c r="AC92" s="109"/>
      <c r="AD92" s="127"/>
      <c r="AE92" s="109"/>
      <c r="AF92" s="127"/>
      <c r="AG92" s="109"/>
      <c r="AH92" s="127"/>
      <c r="AI92" s="109"/>
      <c r="AJ92" s="127"/>
      <c r="AK92" s="109"/>
      <c r="AL92" s="127"/>
      <c r="AM92" s="109"/>
      <c r="AN92" s="71">
        <f t="shared" si="8"/>
        <v>10</v>
      </c>
      <c r="AO92" s="229">
        <f>AO91+1</f>
        <v>10</v>
      </c>
      <c r="AP92" s="436">
        <v>2</v>
      </c>
      <c r="AQ92" s="384">
        <f>AP92*AQ82</f>
        <v>-0.8</v>
      </c>
      <c r="AR92" s="436">
        <v>1.2</v>
      </c>
      <c r="AS92" s="204">
        <f>AP92*AS82</f>
        <v>0.6</v>
      </c>
      <c r="AT92" s="436">
        <v>2.6</v>
      </c>
      <c r="AU92" s="153">
        <f>AP92*AU82</f>
        <v>1.2</v>
      </c>
      <c r="AV92" s="436">
        <v>3.2</v>
      </c>
      <c r="AW92" s="153">
        <f>AR92*AW82</f>
        <v>0.72</v>
      </c>
      <c r="AX92" s="436">
        <v>4</v>
      </c>
    </row>
    <row r="93" spans="1:50" s="50" customFormat="1" ht="20.25" customHeight="1" thickBot="1" x14ac:dyDescent="0.4">
      <c r="A93" s="71">
        <f t="shared" si="7"/>
        <v>11</v>
      </c>
      <c r="B93" s="637" t="s">
        <v>720</v>
      </c>
      <c r="C93" s="498">
        <v>2014</v>
      </c>
      <c r="D93" s="507" t="s">
        <v>37</v>
      </c>
      <c r="E93" s="293">
        <f t="shared" si="6"/>
        <v>29</v>
      </c>
      <c r="F93" s="517"/>
      <c r="G93" s="566"/>
      <c r="H93" s="127">
        <v>152</v>
      </c>
      <c r="I93" s="109">
        <v>0</v>
      </c>
      <c r="J93" s="127">
        <v>81</v>
      </c>
      <c r="K93" s="436">
        <v>7</v>
      </c>
      <c r="L93" s="127">
        <v>223</v>
      </c>
      <c r="M93" s="436">
        <v>18</v>
      </c>
      <c r="N93" s="127">
        <v>79</v>
      </c>
      <c r="O93" s="436">
        <v>0</v>
      </c>
      <c r="P93" s="127">
        <v>83</v>
      </c>
      <c r="Q93" s="436">
        <v>4</v>
      </c>
      <c r="R93" s="127"/>
      <c r="S93" s="109"/>
      <c r="T93" s="127"/>
      <c r="U93" s="109"/>
      <c r="V93" s="127"/>
      <c r="W93" s="109"/>
      <c r="X93" s="127"/>
      <c r="Y93" s="109"/>
      <c r="Z93" s="127"/>
      <c r="AA93" s="109"/>
      <c r="AB93" s="127"/>
      <c r="AC93" s="109"/>
      <c r="AD93" s="127"/>
      <c r="AE93" s="109"/>
      <c r="AF93" s="127"/>
      <c r="AG93" s="109"/>
      <c r="AH93" s="127"/>
      <c r="AI93" s="109"/>
      <c r="AJ93" s="127"/>
      <c r="AK93" s="109"/>
      <c r="AL93" s="127"/>
      <c r="AM93" s="109"/>
      <c r="AN93" s="71">
        <f t="shared" si="8"/>
        <v>11</v>
      </c>
      <c r="AO93" s="231"/>
      <c r="AP93" s="232">
        <f>SUM(AP83:AP92)</f>
        <v>175</v>
      </c>
      <c r="AQ93" s="235"/>
      <c r="AR93" s="304">
        <f>SUM(AR83:AR92)</f>
        <v>105</v>
      </c>
      <c r="AS93" s="437"/>
      <c r="AT93" s="497">
        <f>SUM(AT82:AT92)</f>
        <v>227.8</v>
      </c>
      <c r="AU93" s="438"/>
      <c r="AV93" s="305">
        <f>SUM(AV83:AV92)</f>
        <v>280</v>
      </c>
      <c r="AW93" s="438"/>
      <c r="AX93" s="305">
        <f>SUM(AX83:AX92)</f>
        <v>350</v>
      </c>
    </row>
    <row r="94" spans="1:50" s="50" customFormat="1" ht="20.25" customHeight="1" x14ac:dyDescent="0.35">
      <c r="A94" s="71">
        <f t="shared" si="7"/>
        <v>12</v>
      </c>
      <c r="B94" s="630" t="s">
        <v>717</v>
      </c>
      <c r="C94" s="52">
        <v>2012</v>
      </c>
      <c r="D94" s="279" t="s">
        <v>37</v>
      </c>
      <c r="E94" s="293">
        <f t="shared" si="6"/>
        <v>29</v>
      </c>
      <c r="F94" s="517"/>
      <c r="G94" s="566"/>
      <c r="H94" s="127"/>
      <c r="I94" s="109"/>
      <c r="J94" s="127">
        <v>82</v>
      </c>
      <c r="K94" s="436">
        <v>4</v>
      </c>
      <c r="L94" s="127">
        <v>223</v>
      </c>
      <c r="M94" s="436">
        <v>18</v>
      </c>
      <c r="N94" s="127">
        <v>74</v>
      </c>
      <c r="O94" s="436">
        <v>5</v>
      </c>
      <c r="P94" s="127">
        <v>84</v>
      </c>
      <c r="Q94" s="436">
        <v>2</v>
      </c>
      <c r="R94" s="127"/>
      <c r="S94" s="109"/>
      <c r="T94" s="127"/>
      <c r="U94" s="109"/>
      <c r="V94" s="127"/>
      <c r="W94" s="109"/>
      <c r="X94" s="127"/>
      <c r="Y94" s="109"/>
      <c r="Z94" s="127"/>
      <c r="AA94" s="109"/>
      <c r="AB94" s="127"/>
      <c r="AC94" s="109"/>
      <c r="AD94" s="127"/>
      <c r="AE94" s="109"/>
      <c r="AF94" s="127"/>
      <c r="AG94" s="109"/>
      <c r="AH94" s="127"/>
      <c r="AI94" s="109"/>
      <c r="AJ94" s="127"/>
      <c r="AK94" s="109"/>
      <c r="AL94" s="127"/>
      <c r="AM94" s="109"/>
      <c r="AN94" s="71">
        <f t="shared" si="8"/>
        <v>12</v>
      </c>
    </row>
    <row r="95" spans="1:50" s="50" customFormat="1" ht="20.25" customHeight="1" x14ac:dyDescent="0.35">
      <c r="A95" s="71">
        <f t="shared" si="7"/>
        <v>13</v>
      </c>
      <c r="B95" s="294" t="s">
        <v>136</v>
      </c>
      <c r="C95" s="52">
        <v>2011</v>
      </c>
      <c r="D95" s="83" t="s">
        <v>35</v>
      </c>
      <c r="E95" s="293">
        <f t="shared" si="6"/>
        <v>18.2</v>
      </c>
      <c r="F95" s="517"/>
      <c r="G95" s="566"/>
      <c r="H95" s="127">
        <v>151</v>
      </c>
      <c r="I95" s="436">
        <v>3.2</v>
      </c>
      <c r="J95" s="127"/>
      <c r="K95" s="109"/>
      <c r="L95" s="127"/>
      <c r="M95" s="109"/>
      <c r="N95" s="127">
        <v>73</v>
      </c>
      <c r="O95" s="436">
        <v>8</v>
      </c>
      <c r="P95" s="127">
        <v>76</v>
      </c>
      <c r="Q95" s="436">
        <v>7</v>
      </c>
      <c r="R95" s="127"/>
      <c r="S95" s="109"/>
      <c r="T95" s="127"/>
      <c r="U95" s="109"/>
      <c r="V95" s="127"/>
      <c r="W95" s="109"/>
      <c r="X95" s="127"/>
      <c r="Y95" s="109"/>
      <c r="Z95" s="127"/>
      <c r="AA95" s="109"/>
      <c r="AB95" s="127"/>
      <c r="AC95" s="109"/>
      <c r="AD95" s="127"/>
      <c r="AE95" s="109"/>
      <c r="AF95" s="127"/>
      <c r="AG95" s="109"/>
      <c r="AH95" s="127"/>
      <c r="AI95" s="109"/>
      <c r="AJ95" s="127"/>
      <c r="AK95" s="109"/>
      <c r="AL95" s="127"/>
      <c r="AM95" s="109"/>
      <c r="AN95" s="71">
        <f t="shared" si="8"/>
        <v>13</v>
      </c>
    </row>
    <row r="96" spans="1:50" s="50" customFormat="1" ht="20.25" customHeight="1" x14ac:dyDescent="0.35">
      <c r="A96" s="71">
        <f t="shared" si="7"/>
        <v>14</v>
      </c>
      <c r="B96" s="630" t="s">
        <v>724</v>
      </c>
      <c r="C96" s="52">
        <v>2011</v>
      </c>
      <c r="D96" s="284" t="s">
        <v>21</v>
      </c>
      <c r="E96" s="293">
        <f t="shared" si="6"/>
        <v>0</v>
      </c>
      <c r="F96" s="517"/>
      <c r="G96" s="566"/>
      <c r="H96" s="127">
        <v>162</v>
      </c>
      <c r="I96" s="109">
        <v>0</v>
      </c>
      <c r="J96" s="127"/>
      <c r="K96" s="109"/>
      <c r="L96" s="127"/>
      <c r="M96" s="109"/>
      <c r="N96" s="127" t="str">
        <f>IFERROR(VLOOKUP(B96,#REF!,2,FALSE),"")</f>
        <v/>
      </c>
      <c r="O96" s="109"/>
      <c r="P96" s="435"/>
      <c r="Q96" s="109"/>
      <c r="R96" s="435"/>
      <c r="S96" s="109"/>
      <c r="T96" s="435"/>
      <c r="U96" s="109"/>
      <c r="V96" s="435"/>
      <c r="W96" s="109"/>
      <c r="X96" s="435"/>
      <c r="Y96" s="109"/>
      <c r="Z96" s="435"/>
      <c r="AA96" s="109"/>
      <c r="AB96" s="435"/>
      <c r="AC96" s="109"/>
      <c r="AD96" s="435"/>
      <c r="AE96" s="109"/>
      <c r="AF96" s="435"/>
      <c r="AG96" s="109"/>
      <c r="AH96" s="435"/>
      <c r="AI96" s="109"/>
      <c r="AJ96" s="435"/>
      <c r="AK96" s="109"/>
      <c r="AL96" s="435"/>
      <c r="AM96" s="109"/>
      <c r="AN96" s="71">
        <f t="shared" si="8"/>
        <v>14</v>
      </c>
    </row>
    <row r="97" spans="1:40" s="50" customFormat="1" ht="20.25" customHeight="1" x14ac:dyDescent="0.35">
      <c r="A97" s="71">
        <f t="shared" si="7"/>
        <v>15</v>
      </c>
      <c r="B97" s="637" t="s">
        <v>726</v>
      </c>
      <c r="C97" s="498">
        <v>2014</v>
      </c>
      <c r="D97" s="507" t="s">
        <v>579</v>
      </c>
      <c r="E97" s="293">
        <f t="shared" si="6"/>
        <v>0</v>
      </c>
      <c r="F97" s="517"/>
      <c r="G97" s="566"/>
      <c r="H97" s="127">
        <v>193</v>
      </c>
      <c r="I97" s="109">
        <v>0</v>
      </c>
      <c r="J97" s="435"/>
      <c r="K97" s="109"/>
      <c r="L97" s="127"/>
      <c r="M97" s="109"/>
      <c r="N97" s="127" t="str">
        <f>IFERROR(VLOOKUP(B97,#REF!,2,FALSE),"")</f>
        <v/>
      </c>
      <c r="O97" s="109"/>
      <c r="P97" s="127"/>
      <c r="Q97" s="109"/>
      <c r="R97" s="127"/>
      <c r="S97" s="109"/>
      <c r="T97" s="127"/>
      <c r="U97" s="109"/>
      <c r="V97" s="127"/>
      <c r="W97" s="109"/>
      <c r="X97" s="127"/>
      <c r="Y97" s="109"/>
      <c r="Z97" s="127"/>
      <c r="AA97" s="109"/>
      <c r="AB97" s="127"/>
      <c r="AC97" s="109"/>
      <c r="AD97" s="127"/>
      <c r="AE97" s="109"/>
      <c r="AF97" s="127"/>
      <c r="AG97" s="109"/>
      <c r="AH97" s="127"/>
      <c r="AI97" s="109"/>
      <c r="AJ97" s="127"/>
      <c r="AK97" s="109"/>
      <c r="AL97" s="127"/>
      <c r="AM97" s="109"/>
      <c r="AN97" s="71">
        <f t="shared" si="8"/>
        <v>15</v>
      </c>
    </row>
    <row r="98" spans="1:40" s="50" customFormat="1" ht="20.25" customHeight="1" x14ac:dyDescent="0.35">
      <c r="A98" s="71">
        <f t="shared" si="7"/>
        <v>16</v>
      </c>
      <c r="B98" s="278" t="s">
        <v>480</v>
      </c>
      <c r="C98" s="52">
        <v>2012</v>
      </c>
      <c r="D98" s="279" t="s">
        <v>37</v>
      </c>
      <c r="E98" s="293">
        <f t="shared" si="6"/>
        <v>0</v>
      </c>
      <c r="F98" s="517"/>
      <c r="G98" s="566"/>
      <c r="H98" s="127">
        <v>166</v>
      </c>
      <c r="I98" s="109">
        <v>0</v>
      </c>
      <c r="J98" s="127"/>
      <c r="K98" s="109"/>
      <c r="L98" s="435"/>
      <c r="M98" s="109"/>
      <c r="N98" s="435" t="str">
        <f>IFERROR(VLOOKUP(B98,#REF!,2,FALSE),"")</f>
        <v/>
      </c>
      <c r="O98" s="109"/>
      <c r="P98" s="127"/>
      <c r="Q98" s="109"/>
      <c r="R98" s="127"/>
      <c r="S98" s="109"/>
      <c r="T98" s="127"/>
      <c r="U98" s="109"/>
      <c r="V98" s="127"/>
      <c r="W98" s="109"/>
      <c r="X98" s="127"/>
      <c r="Y98" s="109"/>
      <c r="Z98" s="127"/>
      <c r="AA98" s="109"/>
      <c r="AB98" s="127"/>
      <c r="AC98" s="109"/>
      <c r="AD98" s="127"/>
      <c r="AE98" s="109"/>
      <c r="AF98" s="127"/>
      <c r="AG98" s="109"/>
      <c r="AH98" s="127"/>
      <c r="AI98" s="109"/>
      <c r="AJ98" s="127"/>
      <c r="AK98" s="109"/>
      <c r="AL98" s="127"/>
      <c r="AM98" s="109"/>
      <c r="AN98" s="71">
        <f t="shared" si="8"/>
        <v>16</v>
      </c>
    </row>
    <row r="99" spans="1:40" s="50" customFormat="1" ht="20.25" hidden="1" customHeight="1" x14ac:dyDescent="0.35">
      <c r="A99" s="71">
        <f t="shared" si="7"/>
        <v>17</v>
      </c>
      <c r="B99" s="278" t="s">
        <v>347</v>
      </c>
      <c r="C99" s="52">
        <v>2011</v>
      </c>
      <c r="D99" s="279" t="s">
        <v>346</v>
      </c>
      <c r="E99" s="293">
        <f t="shared" ref="E99:E108" si="9">I99+K99+M99+O99+Q99+S99+U99+W99+Y99+AA99+AC99+AE99+AG99+AI99+AK99+AM99</f>
        <v>0</v>
      </c>
      <c r="F99" s="517"/>
      <c r="G99" s="566"/>
      <c r="H99" s="127"/>
      <c r="I99" s="109"/>
      <c r="J99" s="127"/>
      <c r="K99" s="109"/>
      <c r="L99" s="127"/>
      <c r="M99" s="109"/>
      <c r="N99" s="127"/>
      <c r="O99" s="109"/>
      <c r="P99" s="127"/>
      <c r="Q99" s="109"/>
      <c r="R99" s="127"/>
      <c r="S99" s="109"/>
      <c r="T99" s="127"/>
      <c r="U99" s="109"/>
      <c r="V99" s="127"/>
      <c r="W99" s="109"/>
      <c r="X99" s="127"/>
      <c r="Y99" s="109"/>
      <c r="Z99" s="127"/>
      <c r="AA99" s="109"/>
      <c r="AB99" s="127"/>
      <c r="AC99" s="109"/>
      <c r="AD99" s="127"/>
      <c r="AE99" s="109"/>
      <c r="AF99" s="127"/>
      <c r="AG99" s="109"/>
      <c r="AH99" s="127"/>
      <c r="AI99" s="109"/>
      <c r="AJ99" s="127"/>
      <c r="AK99" s="109"/>
      <c r="AL99" s="127"/>
      <c r="AM99" s="109"/>
      <c r="AN99" s="71">
        <f t="shared" si="8"/>
        <v>17</v>
      </c>
    </row>
    <row r="100" spans="1:40" s="50" customFormat="1" ht="20.25" hidden="1" customHeight="1" x14ac:dyDescent="0.35">
      <c r="A100" s="71">
        <f t="shared" si="7"/>
        <v>18</v>
      </c>
      <c r="B100" s="264" t="s">
        <v>433</v>
      </c>
      <c r="C100" s="52">
        <v>2011</v>
      </c>
      <c r="D100" s="265" t="s">
        <v>39</v>
      </c>
      <c r="E100" s="293">
        <f t="shared" si="9"/>
        <v>0</v>
      </c>
      <c r="F100" s="517"/>
      <c r="G100" s="566"/>
      <c r="H100" s="127"/>
      <c r="I100" s="109"/>
      <c r="J100" s="127"/>
      <c r="K100" s="109"/>
      <c r="L100" s="127"/>
      <c r="M100" s="109"/>
      <c r="N100" s="127"/>
      <c r="O100" s="109"/>
      <c r="P100" s="127"/>
      <c r="Q100" s="109"/>
      <c r="R100" s="127"/>
      <c r="S100" s="109"/>
      <c r="T100" s="127"/>
      <c r="U100" s="109"/>
      <c r="V100" s="127"/>
      <c r="W100" s="109"/>
      <c r="X100" s="127"/>
      <c r="Y100" s="109"/>
      <c r="Z100" s="127"/>
      <c r="AA100" s="109"/>
      <c r="AB100" s="127"/>
      <c r="AC100" s="109"/>
      <c r="AD100" s="127"/>
      <c r="AE100" s="109"/>
      <c r="AF100" s="127"/>
      <c r="AG100" s="109"/>
      <c r="AH100" s="127"/>
      <c r="AI100" s="109"/>
      <c r="AJ100" s="127"/>
      <c r="AK100" s="109"/>
      <c r="AL100" s="127"/>
      <c r="AM100" s="109"/>
      <c r="AN100" s="71">
        <f t="shared" si="8"/>
        <v>18</v>
      </c>
    </row>
    <row r="101" spans="1:40" s="50" customFormat="1" ht="20.25" hidden="1" customHeight="1" x14ac:dyDescent="0.35">
      <c r="A101" s="71">
        <f t="shared" si="7"/>
        <v>19</v>
      </c>
      <c r="B101" s="278" t="s">
        <v>345</v>
      </c>
      <c r="C101" s="52">
        <v>2011</v>
      </c>
      <c r="D101" s="279" t="s">
        <v>346</v>
      </c>
      <c r="E101" s="293">
        <f t="shared" si="9"/>
        <v>0</v>
      </c>
      <c r="F101" s="517"/>
      <c r="G101" s="566"/>
      <c r="H101" s="127"/>
      <c r="I101" s="109"/>
      <c r="J101" s="127"/>
      <c r="K101" s="109"/>
      <c r="L101" s="127"/>
      <c r="M101" s="109"/>
      <c r="N101" s="127"/>
      <c r="O101" s="109"/>
      <c r="P101" s="127"/>
      <c r="Q101" s="109"/>
      <c r="R101" s="127"/>
      <c r="S101" s="109"/>
      <c r="T101" s="127"/>
      <c r="U101" s="109"/>
      <c r="V101" s="127"/>
      <c r="W101" s="109"/>
      <c r="X101" s="127"/>
      <c r="Y101" s="109"/>
      <c r="Z101" s="127"/>
      <c r="AA101" s="109"/>
      <c r="AB101" s="127"/>
      <c r="AC101" s="109"/>
      <c r="AD101" s="127"/>
      <c r="AE101" s="109"/>
      <c r="AF101" s="127"/>
      <c r="AG101" s="109"/>
      <c r="AH101" s="127"/>
      <c r="AI101" s="109"/>
      <c r="AJ101" s="127"/>
      <c r="AK101" s="109"/>
      <c r="AL101" s="127"/>
      <c r="AM101" s="109"/>
      <c r="AN101" s="71">
        <f t="shared" si="8"/>
        <v>19</v>
      </c>
    </row>
    <row r="102" spans="1:40" s="50" customFormat="1" ht="20.25" hidden="1" customHeight="1" x14ac:dyDescent="0.35">
      <c r="A102" s="71">
        <f t="shared" si="7"/>
        <v>20</v>
      </c>
      <c r="B102" s="264" t="s">
        <v>456</v>
      </c>
      <c r="C102" s="52">
        <v>2011</v>
      </c>
      <c r="D102" s="265" t="s">
        <v>60</v>
      </c>
      <c r="E102" s="293">
        <f t="shared" si="9"/>
        <v>0</v>
      </c>
      <c r="F102" s="517"/>
      <c r="G102" s="566"/>
      <c r="H102" s="127"/>
      <c r="I102" s="109"/>
      <c r="J102" s="127"/>
      <c r="K102" s="109"/>
      <c r="L102" s="127"/>
      <c r="M102" s="109"/>
      <c r="N102" s="127"/>
      <c r="O102" s="109"/>
      <c r="P102" s="127"/>
      <c r="Q102" s="109"/>
      <c r="R102" s="127"/>
      <c r="S102" s="109"/>
      <c r="T102" s="127"/>
      <c r="U102" s="109"/>
      <c r="V102" s="127"/>
      <c r="W102" s="109"/>
      <c r="X102" s="127"/>
      <c r="Y102" s="109"/>
      <c r="Z102" s="127"/>
      <c r="AA102" s="109"/>
      <c r="AB102" s="127"/>
      <c r="AC102" s="109"/>
      <c r="AD102" s="127"/>
      <c r="AE102" s="109"/>
      <c r="AF102" s="127"/>
      <c r="AG102" s="109"/>
      <c r="AH102" s="127"/>
      <c r="AI102" s="109"/>
      <c r="AJ102" s="127"/>
      <c r="AK102" s="109"/>
      <c r="AL102" s="127"/>
      <c r="AM102" s="109"/>
      <c r="AN102" s="71">
        <f t="shared" si="8"/>
        <v>20</v>
      </c>
    </row>
    <row r="103" spans="1:40" s="50" customFormat="1" ht="20.25" hidden="1" customHeight="1" x14ac:dyDescent="0.35">
      <c r="A103" s="71">
        <f t="shared" si="7"/>
        <v>21</v>
      </c>
      <c r="B103" s="320" t="s">
        <v>393</v>
      </c>
      <c r="C103" s="52">
        <v>2012</v>
      </c>
      <c r="D103" s="508" t="s">
        <v>161</v>
      </c>
      <c r="E103" s="142">
        <f t="shared" si="9"/>
        <v>0</v>
      </c>
      <c r="F103" s="517"/>
      <c r="G103" s="566"/>
      <c r="H103" s="127"/>
      <c r="I103" s="109"/>
      <c r="J103" s="127"/>
      <c r="K103" s="109"/>
      <c r="L103" s="127"/>
      <c r="M103" s="109"/>
      <c r="N103" s="127"/>
      <c r="O103" s="109"/>
      <c r="P103" s="127"/>
      <c r="Q103" s="109"/>
      <c r="R103" s="127"/>
      <c r="S103" s="109"/>
      <c r="T103" s="127"/>
      <c r="U103" s="109"/>
      <c r="V103" s="127"/>
      <c r="W103" s="109"/>
      <c r="X103" s="127"/>
      <c r="Y103" s="109"/>
      <c r="Z103" s="127"/>
      <c r="AA103" s="109"/>
      <c r="AB103" s="127"/>
      <c r="AC103" s="109"/>
      <c r="AD103" s="127"/>
      <c r="AE103" s="109"/>
      <c r="AF103" s="127"/>
      <c r="AG103" s="109"/>
      <c r="AH103" s="127"/>
      <c r="AI103" s="109"/>
      <c r="AJ103" s="127"/>
      <c r="AK103" s="109"/>
      <c r="AL103" s="127"/>
      <c r="AM103" s="109"/>
      <c r="AN103" s="71">
        <f t="shared" si="8"/>
        <v>21</v>
      </c>
    </row>
    <row r="104" spans="1:40" s="50" customFormat="1" ht="20.25" hidden="1" customHeight="1" x14ac:dyDescent="0.35">
      <c r="A104" s="71">
        <f t="shared" si="7"/>
        <v>22</v>
      </c>
      <c r="B104" s="294" t="s">
        <v>229</v>
      </c>
      <c r="C104" s="52">
        <v>2012</v>
      </c>
      <c r="D104" s="81" t="s">
        <v>133</v>
      </c>
      <c r="E104" s="142">
        <f t="shared" si="9"/>
        <v>0</v>
      </c>
      <c r="F104" s="517"/>
      <c r="G104" s="566"/>
      <c r="H104" s="127"/>
      <c r="I104" s="109"/>
      <c r="J104" s="127"/>
      <c r="K104" s="109"/>
      <c r="L104" s="127"/>
      <c r="M104" s="109"/>
      <c r="N104" s="127"/>
      <c r="O104" s="109"/>
      <c r="P104" s="127"/>
      <c r="Q104" s="505"/>
      <c r="R104" s="127"/>
      <c r="S104" s="505"/>
      <c r="T104" s="127"/>
      <c r="U104" s="505"/>
      <c r="V104" s="127"/>
      <c r="W104" s="505"/>
      <c r="X104" s="127"/>
      <c r="Y104" s="505"/>
      <c r="Z104" s="127"/>
      <c r="AA104" s="505"/>
      <c r="AB104" s="127"/>
      <c r="AC104" s="505"/>
      <c r="AD104" s="127"/>
      <c r="AE104" s="505"/>
      <c r="AF104" s="127"/>
      <c r="AG104" s="505"/>
      <c r="AH104" s="127"/>
      <c r="AI104" s="505"/>
      <c r="AJ104" s="127"/>
      <c r="AK104" s="505"/>
      <c r="AL104" s="127"/>
      <c r="AM104" s="505"/>
      <c r="AN104" s="71">
        <f t="shared" si="8"/>
        <v>22</v>
      </c>
    </row>
    <row r="105" spans="1:40" s="50" customFormat="1" ht="20.25" hidden="1" customHeight="1" x14ac:dyDescent="0.35">
      <c r="A105" s="71">
        <f t="shared" si="7"/>
        <v>23</v>
      </c>
      <c r="B105" s="264" t="s">
        <v>463</v>
      </c>
      <c r="C105" s="62">
        <v>2012</v>
      </c>
      <c r="D105" s="131" t="s">
        <v>133</v>
      </c>
      <c r="E105" s="142">
        <f t="shared" si="9"/>
        <v>0</v>
      </c>
      <c r="F105" s="517"/>
      <c r="G105" s="566"/>
      <c r="H105" s="127"/>
      <c r="I105" s="109"/>
      <c r="J105" s="127"/>
      <c r="K105" s="109"/>
      <c r="L105" s="127"/>
      <c r="M105" s="109"/>
      <c r="N105" s="127"/>
      <c r="O105" s="109"/>
      <c r="P105" s="127"/>
      <c r="Q105" s="505"/>
      <c r="R105" s="127"/>
      <c r="S105" s="505"/>
      <c r="T105" s="127"/>
      <c r="U105" s="505"/>
      <c r="V105" s="127"/>
      <c r="W105" s="505"/>
      <c r="X105" s="127"/>
      <c r="Y105" s="505"/>
      <c r="Z105" s="127"/>
      <c r="AA105" s="505"/>
      <c r="AB105" s="127"/>
      <c r="AC105" s="505"/>
      <c r="AD105" s="127"/>
      <c r="AE105" s="505"/>
      <c r="AF105" s="127"/>
      <c r="AG105" s="505"/>
      <c r="AH105" s="127"/>
      <c r="AI105" s="505"/>
      <c r="AJ105" s="127"/>
      <c r="AK105" s="505"/>
      <c r="AL105" s="127"/>
      <c r="AM105" s="505"/>
      <c r="AN105" s="71">
        <f t="shared" si="8"/>
        <v>23</v>
      </c>
    </row>
    <row r="106" spans="1:40" s="50" customFormat="1" ht="20.25" hidden="1" customHeight="1" x14ac:dyDescent="0.35">
      <c r="A106" s="71">
        <f t="shared" si="7"/>
        <v>24</v>
      </c>
      <c r="B106" s="294" t="s">
        <v>190</v>
      </c>
      <c r="C106" s="52">
        <v>2012</v>
      </c>
      <c r="D106" s="81" t="s">
        <v>133</v>
      </c>
      <c r="E106" s="142">
        <f t="shared" si="9"/>
        <v>0</v>
      </c>
      <c r="F106" s="517"/>
      <c r="G106" s="566"/>
      <c r="H106" s="127"/>
      <c r="I106" s="109"/>
      <c r="J106" s="127"/>
      <c r="K106" s="109"/>
      <c r="L106" s="127"/>
      <c r="M106" s="109"/>
      <c r="N106" s="127"/>
      <c r="O106" s="109"/>
      <c r="P106" s="127"/>
      <c r="Q106" s="505"/>
      <c r="R106" s="127"/>
      <c r="S106" s="505"/>
      <c r="T106" s="127"/>
      <c r="U106" s="505"/>
      <c r="V106" s="127"/>
      <c r="W106" s="505"/>
      <c r="X106" s="127"/>
      <c r="Y106" s="505"/>
      <c r="Z106" s="127"/>
      <c r="AA106" s="505"/>
      <c r="AB106" s="127"/>
      <c r="AC106" s="505"/>
      <c r="AD106" s="127"/>
      <c r="AE106" s="505"/>
      <c r="AF106" s="127"/>
      <c r="AG106" s="505"/>
      <c r="AH106" s="127"/>
      <c r="AI106" s="505"/>
      <c r="AJ106" s="127"/>
      <c r="AK106" s="505"/>
      <c r="AL106" s="127"/>
      <c r="AM106" s="505"/>
      <c r="AN106" s="71">
        <f t="shared" si="8"/>
        <v>24</v>
      </c>
    </row>
    <row r="107" spans="1:40" s="50" customFormat="1" ht="20.25" hidden="1" customHeight="1" x14ac:dyDescent="0.35">
      <c r="A107" s="71">
        <f t="shared" si="7"/>
        <v>25</v>
      </c>
      <c r="B107" s="506" t="s">
        <v>364</v>
      </c>
      <c r="C107" s="67">
        <v>2012</v>
      </c>
      <c r="D107" s="287" t="s">
        <v>133</v>
      </c>
      <c r="E107" s="142">
        <f t="shared" si="9"/>
        <v>0</v>
      </c>
      <c r="F107" s="517"/>
      <c r="G107" s="566"/>
      <c r="H107" s="127"/>
      <c r="I107" s="109"/>
      <c r="J107" s="127"/>
      <c r="K107" s="109"/>
      <c r="L107" s="127"/>
      <c r="M107" s="109"/>
      <c r="N107" s="127"/>
      <c r="O107" s="109"/>
      <c r="P107" s="127"/>
      <c r="Q107" s="505"/>
      <c r="R107" s="127"/>
      <c r="S107" s="505"/>
      <c r="T107" s="127"/>
      <c r="U107" s="505"/>
      <c r="V107" s="127"/>
      <c r="W107" s="505"/>
      <c r="X107" s="127"/>
      <c r="Y107" s="505"/>
      <c r="Z107" s="127"/>
      <c r="AA107" s="505"/>
      <c r="AB107" s="127"/>
      <c r="AC107" s="505"/>
      <c r="AD107" s="127"/>
      <c r="AE107" s="505"/>
      <c r="AF107" s="127"/>
      <c r="AG107" s="505"/>
      <c r="AH107" s="127"/>
      <c r="AI107" s="505"/>
      <c r="AJ107" s="127"/>
      <c r="AK107" s="505"/>
      <c r="AL107" s="127"/>
      <c r="AM107" s="505"/>
      <c r="AN107" s="71">
        <f t="shared" si="8"/>
        <v>25</v>
      </c>
    </row>
    <row r="108" spans="1:40" s="50" customFormat="1" ht="20.25" hidden="1" customHeight="1" x14ac:dyDescent="0.35">
      <c r="A108" s="71">
        <f t="shared" si="7"/>
        <v>26</v>
      </c>
      <c r="B108" s="288" t="s">
        <v>375</v>
      </c>
      <c r="C108" s="52">
        <v>2012</v>
      </c>
      <c r="D108" s="224" t="s">
        <v>376</v>
      </c>
      <c r="E108" s="142">
        <f t="shared" si="9"/>
        <v>0</v>
      </c>
      <c r="F108" s="517"/>
      <c r="G108" s="566"/>
      <c r="H108" s="127"/>
      <c r="I108" s="109"/>
      <c r="J108" s="127"/>
      <c r="K108" s="109"/>
      <c r="L108" s="127"/>
      <c r="M108" s="109"/>
      <c r="N108" s="127"/>
      <c r="O108" s="109"/>
      <c r="P108" s="127"/>
      <c r="Q108" s="505"/>
      <c r="R108" s="127"/>
      <c r="S108" s="505"/>
      <c r="T108" s="127"/>
      <c r="U108" s="505"/>
      <c r="V108" s="127"/>
      <c r="W108" s="505"/>
      <c r="X108" s="127"/>
      <c r="Y108" s="505"/>
      <c r="Z108" s="127"/>
      <c r="AA108" s="505"/>
      <c r="AB108" s="127"/>
      <c r="AC108" s="505"/>
      <c r="AD108" s="127"/>
      <c r="AE108" s="505"/>
      <c r="AF108" s="127"/>
      <c r="AG108" s="505"/>
      <c r="AH108" s="127"/>
      <c r="AI108" s="505"/>
      <c r="AJ108" s="127"/>
      <c r="AK108" s="505"/>
      <c r="AL108" s="127"/>
      <c r="AM108" s="505"/>
      <c r="AN108" s="71">
        <f t="shared" si="8"/>
        <v>26</v>
      </c>
    </row>
    <row r="109" spans="1:40" s="50" customFormat="1" ht="20.25" customHeight="1" thickBot="1" x14ac:dyDescent="0.4">
      <c r="A109" s="247"/>
      <c r="B109" s="503"/>
      <c r="C109" s="67"/>
      <c r="D109" s="504"/>
      <c r="E109" s="142">
        <f t="shared" ref="E109" si="10">I109+K109+M109+O109+Q109+S109+U109+W109+Y109+AA109+AC109+AE109+AG109+AI109+AK109+AM109</f>
        <v>0</v>
      </c>
      <c r="F109" s="517"/>
      <c r="G109" s="566"/>
      <c r="H109" s="127"/>
      <c r="I109" s="109"/>
      <c r="J109" s="127"/>
      <c r="K109" s="109"/>
      <c r="L109" s="127"/>
      <c r="M109" s="505"/>
      <c r="N109" s="127"/>
      <c r="O109" s="505"/>
      <c r="P109" s="127"/>
      <c r="Q109" s="505"/>
      <c r="R109" s="127"/>
      <c r="S109" s="505"/>
      <c r="T109" s="127"/>
      <c r="U109" s="505"/>
      <c r="V109" s="127"/>
      <c r="W109" s="505"/>
      <c r="X109" s="127"/>
      <c r="Y109" s="505"/>
      <c r="Z109" s="127"/>
      <c r="AA109" s="505"/>
      <c r="AB109" s="127"/>
      <c r="AC109" s="505"/>
      <c r="AD109" s="127"/>
      <c r="AE109" s="505"/>
      <c r="AF109" s="127"/>
      <c r="AG109" s="505"/>
      <c r="AH109" s="127"/>
      <c r="AI109" s="505"/>
      <c r="AJ109" s="127"/>
      <c r="AK109" s="505"/>
      <c r="AL109" s="127"/>
      <c r="AM109" s="505"/>
      <c r="AN109" s="247"/>
    </row>
    <row r="110" spans="1:40" s="50" customFormat="1" ht="20.25" customHeight="1" thickBot="1" x14ac:dyDescent="0.4">
      <c r="A110" s="138"/>
      <c r="B110" s="139"/>
      <c r="C110" s="53"/>
      <c r="D110" s="158"/>
      <c r="E110" s="82"/>
      <c r="F110" s="518"/>
      <c r="G110" s="567"/>
      <c r="H110" s="219"/>
      <c r="I110" s="184">
        <f>SUM(I83:I103)</f>
        <v>280</v>
      </c>
      <c r="J110" s="219"/>
      <c r="K110" s="184">
        <f>SUM(K83:K103)</f>
        <v>173</v>
      </c>
      <c r="L110" s="219"/>
      <c r="M110" s="184">
        <f>SUM(M83:M103)</f>
        <v>350</v>
      </c>
      <c r="N110" s="219"/>
      <c r="O110" s="184">
        <f>SUM(O83:O103)</f>
        <v>175</v>
      </c>
      <c r="P110" s="219"/>
      <c r="Q110" s="184">
        <f>SUM(Q83:Q103)</f>
        <v>175</v>
      </c>
      <c r="R110" s="219"/>
      <c r="S110" s="184">
        <f>SUM(S83:S103)</f>
        <v>0</v>
      </c>
      <c r="T110" s="219"/>
      <c r="U110" s="184">
        <f>SUM(U83:U103)</f>
        <v>0</v>
      </c>
      <c r="V110" s="219"/>
      <c r="W110" s="184">
        <f>SUM(W83:W103)</f>
        <v>0</v>
      </c>
      <c r="X110" s="219"/>
      <c r="Y110" s="184">
        <f>SUM(Y83:Y103)</f>
        <v>0</v>
      </c>
      <c r="Z110" s="219"/>
      <c r="AA110" s="184">
        <f>SUM(AA83:AA103)</f>
        <v>0</v>
      </c>
      <c r="AB110" s="219"/>
      <c r="AC110" s="184">
        <f>SUM(AC83:AC103)</f>
        <v>0</v>
      </c>
      <c r="AD110" s="219"/>
      <c r="AE110" s="184">
        <f>SUM(AE83:AE97)</f>
        <v>0</v>
      </c>
      <c r="AF110" s="219"/>
      <c r="AG110" s="184">
        <f>SUM(AG83:AG97)</f>
        <v>0</v>
      </c>
      <c r="AH110" s="219"/>
      <c r="AI110" s="184">
        <f>SUM(AI83:AI97)</f>
        <v>0</v>
      </c>
      <c r="AJ110" s="219"/>
      <c r="AK110" s="184">
        <f>SUM(AK83:AK97)</f>
        <v>0</v>
      </c>
      <c r="AL110" s="219"/>
      <c r="AM110" s="184">
        <f>SUM(AM83:AM97)</f>
        <v>0</v>
      </c>
      <c r="AN110" s="138"/>
    </row>
    <row r="112" spans="1:40" ht="40" customHeight="1" x14ac:dyDescent="0.35">
      <c r="H112" s="170"/>
      <c r="I112" s="171" t="s">
        <v>272</v>
      </c>
      <c r="J112" s="28"/>
      <c r="K112" s="28"/>
      <c r="L112" s="28"/>
      <c r="M112" s="100"/>
      <c r="N112" s="263"/>
      <c r="O112" s="171" t="s">
        <v>273</v>
      </c>
      <c r="P112" s="48"/>
      <c r="Q112" s="18"/>
      <c r="R112" s="48"/>
      <c r="S112" s="187"/>
      <c r="T112" s="171" t="s">
        <v>303</v>
      </c>
    </row>
  </sheetData>
  <sortState ref="B83:Q98">
    <sortCondition descending="1" ref="E83:E98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81">
    <mergeCell ref="AO81:AP81"/>
    <mergeCell ref="AQ81:AR81"/>
    <mergeCell ref="AS81:AT81"/>
    <mergeCell ref="AU81:AV81"/>
    <mergeCell ref="AW81:AX81"/>
    <mergeCell ref="AO44:AP44"/>
    <mergeCell ref="AQ44:AR44"/>
    <mergeCell ref="AS44:AT44"/>
    <mergeCell ref="AU44:AV44"/>
    <mergeCell ref="AW44:AX44"/>
    <mergeCell ref="B43:G44"/>
    <mergeCell ref="B80:G81"/>
    <mergeCell ref="AH42:AI42"/>
    <mergeCell ref="AH43:AI44"/>
    <mergeCell ref="AH79:AI79"/>
    <mergeCell ref="AH80:AI81"/>
    <mergeCell ref="X42:Y42"/>
    <mergeCell ref="AD42:AE42"/>
    <mergeCell ref="AD80:AE81"/>
    <mergeCell ref="AB42:AC42"/>
    <mergeCell ref="Z43:AA44"/>
    <mergeCell ref="AB43:AC44"/>
    <mergeCell ref="Z79:AA79"/>
    <mergeCell ref="AB79:AC79"/>
    <mergeCell ref="AF79:AG79"/>
    <mergeCell ref="AD79:AE79"/>
    <mergeCell ref="B76:D76"/>
    <mergeCell ref="X80:Y81"/>
    <mergeCell ref="P80:Q81"/>
    <mergeCell ref="R80:S81"/>
    <mergeCell ref="T80:U81"/>
    <mergeCell ref="P79:Q79"/>
    <mergeCell ref="J79:K79"/>
    <mergeCell ref="L79:M79"/>
    <mergeCell ref="R79:S79"/>
    <mergeCell ref="X79:Y79"/>
    <mergeCell ref="H79:I79"/>
    <mergeCell ref="N80:O81"/>
    <mergeCell ref="N43:O44"/>
    <mergeCell ref="AB80:AC81"/>
    <mergeCell ref="H80:I81"/>
    <mergeCell ref="N79:O79"/>
    <mergeCell ref="T79:U79"/>
    <mergeCell ref="V79:W79"/>
    <mergeCell ref="Z80:AA81"/>
    <mergeCell ref="T43:U44"/>
    <mergeCell ref="V43:W44"/>
    <mergeCell ref="J80:K81"/>
    <mergeCell ref="L80:M81"/>
    <mergeCell ref="AJ79:AK79"/>
    <mergeCell ref="V80:W81"/>
    <mergeCell ref="AJ80:AK81"/>
    <mergeCell ref="AF80:AG81"/>
    <mergeCell ref="A37:AM37"/>
    <mergeCell ref="A39:AM39"/>
    <mergeCell ref="A78:AM78"/>
    <mergeCell ref="AF42:AG42"/>
    <mergeCell ref="AL42:AM42"/>
    <mergeCell ref="AF43:AG44"/>
    <mergeCell ref="AL43:AM44"/>
    <mergeCell ref="H43:I44"/>
    <mergeCell ref="J43:K44"/>
    <mergeCell ref="R43:S44"/>
    <mergeCell ref="P43:Q44"/>
    <mergeCell ref="Z42:AA42"/>
    <mergeCell ref="T42:U42"/>
    <mergeCell ref="L43:M44"/>
    <mergeCell ref="AL80:AM81"/>
    <mergeCell ref="A41:AN41"/>
    <mergeCell ref="X43:Y44"/>
    <mergeCell ref="H42:I42"/>
    <mergeCell ref="J42:K42"/>
    <mergeCell ref="V42:W42"/>
    <mergeCell ref="AJ42:AK42"/>
    <mergeCell ref="AJ43:AK44"/>
    <mergeCell ref="P42:Q42"/>
    <mergeCell ref="L42:M42"/>
    <mergeCell ref="N42:O42"/>
    <mergeCell ref="R42:S42"/>
    <mergeCell ref="AD43:AE44"/>
    <mergeCell ref="AL79:AM79"/>
  </mergeCells>
  <hyperlinks>
    <hyperlink ref="B46" r:id="rId2" display="javascript:VerTarjeta (112619925,190199,2,1184,1126,494,126199261, %22TarJug190199%22)"/>
    <hyperlink ref="B50" r:id="rId3" display="javascript:VerTarjeta (112619925,192662,6,1184,1126,494,126199261, %22TarJug192662%22)"/>
    <hyperlink ref="B51" r:id="rId4" display="javascript:VerTarjeta (112619925,188231,10,1184,1126,494,126199261, %22TarJug188231%22)"/>
    <hyperlink ref="B57" r:id="rId5" display="javascript:VerTarjeta (112619925,197183,7,1184,1126,494,126199261, %22TarJug197183%22)"/>
    <hyperlink ref="B47" r:id="rId6" display="javascript:VerTarjeta (112619925,185890,2,1184,1126,494,126199261, %22TarJug185890%22)"/>
    <hyperlink ref="B87" r:id="rId7" display="javascript:VerTarjeta (112619925,190199,2,1184,1126,494,126199261, %22TarJug190199%22)"/>
    <hyperlink ref="B94" r:id="rId8" display="javascript:VerTarjeta (112619925,192662,6,1184,1126,494,126199261, %22TarJug192662%22)"/>
    <hyperlink ref="B89" r:id="rId9" display="javascript:VerTarjeta (112619925,188231,10,1184,1126,494,126199261, %22TarJug188231%22)"/>
    <hyperlink ref="B92" r:id="rId10" display="javascript:VerTarjeta (112619925,197183,7,1184,1126,494,126199261, %22TarJug197183%22)"/>
    <hyperlink ref="B88" r:id="rId11" display="javascript:VerTarjeta (112619925,185890,2,1184,1126,494,126199261, %22TarJug185890%22)"/>
  </hyperlinks>
  <pageMargins left="0" right="0" top="0.74803149606299213" bottom="0.74803149606299213" header="0.31496062992125984" footer="0.31496062992125984"/>
  <pageSetup paperSize="9" scale="45" orientation="portrait" r:id="rId1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DM59"/>
  <sheetViews>
    <sheetView zoomScale="75" zoomScaleNormal="75" workbookViewId="0">
      <selection activeCell="AN13" sqref="AN13"/>
    </sheetView>
  </sheetViews>
  <sheetFormatPr baseColWidth="10" defaultColWidth="11.453125" defaultRowHeight="12.5" x14ac:dyDescent="0.35"/>
  <cols>
    <col min="1" max="1" width="6.6328125" style="24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24" customWidth="1"/>
    <col min="6" max="6" width="11.36328125" style="24" customWidth="1"/>
    <col min="7" max="7" width="10.6328125" style="24" customWidth="1"/>
    <col min="8" max="8" width="9" style="25" customWidth="1"/>
    <col min="9" max="17" width="8.6328125" style="25" customWidth="1"/>
    <col min="18" max="18" width="7.453125" style="24" hidden="1" customWidth="1"/>
    <col min="19" max="23" width="8.6328125" style="24" hidden="1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24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16384" width="11.453125" style="24"/>
  </cols>
  <sheetData>
    <row r="1" spans="1:16341" s="29" customFormat="1" ht="45" x14ac:dyDescent="0.35">
      <c r="A1" s="724" t="s">
        <v>0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  <c r="R1" s="725"/>
      <c r="S1" s="725"/>
      <c r="T1" s="725"/>
      <c r="U1" s="725"/>
      <c r="V1" s="725"/>
      <c r="W1" s="725"/>
      <c r="X1" s="725"/>
      <c r="Y1" s="725"/>
      <c r="Z1" s="725"/>
      <c r="AA1" s="725"/>
      <c r="AB1" s="725"/>
      <c r="AC1" s="725"/>
      <c r="AD1" s="725"/>
      <c r="AE1" s="725"/>
      <c r="AF1" s="725"/>
      <c r="AG1" s="725"/>
      <c r="AH1" s="725"/>
      <c r="AI1" s="725"/>
      <c r="AJ1" s="725"/>
      <c r="AK1" s="725"/>
      <c r="AL1" s="725"/>
      <c r="AM1" s="725"/>
      <c r="AN1" s="725"/>
    </row>
    <row r="2" spans="1:16341" s="17" customFormat="1" ht="16.5" x14ac:dyDescent="0.35">
      <c r="C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6341" s="30" customFormat="1" ht="40" customHeight="1" x14ac:dyDescent="0.35">
      <c r="A3" s="722" t="s">
        <v>569</v>
      </c>
      <c r="B3" s="723"/>
      <c r="C3" s="723"/>
      <c r="D3" s="723"/>
      <c r="E3" s="723"/>
      <c r="F3" s="723"/>
      <c r="G3" s="723"/>
      <c r="H3" s="723"/>
      <c r="I3" s="723"/>
      <c r="J3" s="723"/>
      <c r="K3" s="723"/>
      <c r="L3" s="723"/>
      <c r="M3" s="723"/>
      <c r="N3" s="723"/>
      <c r="O3" s="723"/>
      <c r="P3" s="723"/>
      <c r="Q3" s="723"/>
      <c r="R3" s="723"/>
      <c r="S3" s="723"/>
      <c r="T3" s="723"/>
      <c r="U3" s="723"/>
      <c r="V3" s="723"/>
      <c r="W3" s="723"/>
      <c r="X3" s="723"/>
      <c r="Y3" s="723"/>
      <c r="Z3" s="723"/>
      <c r="AA3" s="723"/>
      <c r="AB3" s="723"/>
      <c r="AC3" s="723"/>
      <c r="AD3" s="723"/>
      <c r="AE3" s="723"/>
      <c r="AF3" s="723"/>
      <c r="AG3" s="723"/>
      <c r="AH3" s="723"/>
      <c r="AI3" s="723"/>
      <c r="AJ3" s="723"/>
      <c r="AK3" s="723"/>
      <c r="AL3" s="723"/>
      <c r="AM3" s="723"/>
      <c r="AN3" s="723"/>
    </row>
    <row r="4" spans="1:16341" s="17" customFormat="1" ht="16.5" x14ac:dyDescent="0.35">
      <c r="C4" s="18"/>
      <c r="H4" s="18"/>
      <c r="I4" s="18"/>
      <c r="J4" s="18"/>
      <c r="K4" s="18"/>
      <c r="L4" s="18"/>
      <c r="M4" s="18"/>
      <c r="N4" s="18"/>
      <c r="O4" s="18"/>
      <c r="P4" s="18"/>
      <c r="Q4" s="18"/>
    </row>
    <row r="5" spans="1:16341" s="30" customFormat="1" ht="54" customHeight="1" thickBot="1" x14ac:dyDescent="0.4">
      <c r="A5" s="753" t="s">
        <v>1</v>
      </c>
      <c r="B5" s="726"/>
      <c r="C5" s="726"/>
      <c r="D5" s="726"/>
      <c r="E5" s="726"/>
      <c r="F5" s="726"/>
      <c r="G5" s="726"/>
      <c r="H5" s="726"/>
      <c r="I5" s="726"/>
      <c r="J5" s="726"/>
      <c r="K5" s="726"/>
      <c r="L5" s="726"/>
      <c r="M5" s="726"/>
      <c r="N5" s="726"/>
      <c r="O5" s="726"/>
      <c r="P5" s="726"/>
      <c r="Q5" s="726"/>
      <c r="R5" s="726"/>
      <c r="S5" s="726"/>
      <c r="T5" s="726"/>
      <c r="U5" s="726"/>
      <c r="V5" s="726"/>
      <c r="W5" s="726"/>
      <c r="X5" s="726"/>
      <c r="Y5" s="726"/>
      <c r="Z5" s="726"/>
      <c r="AA5" s="726"/>
      <c r="AB5" s="726"/>
      <c r="AC5" s="726"/>
      <c r="AD5" s="726"/>
      <c r="AE5" s="726"/>
      <c r="AF5" s="726"/>
      <c r="AG5" s="726"/>
      <c r="AH5" s="726"/>
      <c r="AI5" s="726"/>
      <c r="AJ5" s="726"/>
      <c r="AK5" s="726"/>
      <c r="AL5" s="726"/>
      <c r="AM5" s="726"/>
      <c r="AN5" s="726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743"/>
      <c r="CE5" s="743"/>
      <c r="CF5" s="743"/>
      <c r="CG5" s="743"/>
      <c r="CH5" s="743"/>
      <c r="CI5" s="743"/>
      <c r="CJ5" s="743"/>
      <c r="CK5" s="743"/>
      <c r="CL5" s="743"/>
      <c r="CM5" s="743"/>
      <c r="CN5" s="743"/>
      <c r="CO5" s="743"/>
      <c r="CP5" s="743"/>
      <c r="CQ5" s="743"/>
      <c r="CR5" s="743"/>
      <c r="CS5" s="743"/>
      <c r="CT5" s="743"/>
      <c r="CU5" s="743"/>
      <c r="CV5" s="743"/>
      <c r="CW5" s="743"/>
      <c r="CX5" s="743"/>
      <c r="CY5" s="743"/>
      <c r="CZ5" s="743"/>
      <c r="DA5" s="743"/>
      <c r="DB5" s="743"/>
      <c r="DC5" s="743"/>
      <c r="DD5" s="743"/>
      <c r="DE5" s="743"/>
      <c r="DF5" s="743"/>
      <c r="DG5" s="743"/>
      <c r="DH5" s="743"/>
      <c r="DI5" s="742"/>
      <c r="DJ5" s="743"/>
      <c r="DK5" s="743"/>
      <c r="DL5" s="743"/>
      <c r="DM5" s="743"/>
      <c r="DN5" s="743"/>
      <c r="DO5" s="743"/>
      <c r="DP5" s="743"/>
      <c r="DQ5" s="743"/>
      <c r="DR5" s="743"/>
      <c r="DS5" s="743"/>
      <c r="DT5" s="743"/>
      <c r="DU5" s="743"/>
      <c r="DV5" s="743"/>
      <c r="DW5" s="743"/>
      <c r="DX5" s="743"/>
      <c r="DY5" s="743"/>
      <c r="DZ5" s="743"/>
      <c r="EA5" s="743"/>
      <c r="EB5" s="743"/>
      <c r="EC5" s="743"/>
      <c r="ED5" s="743"/>
      <c r="EE5" s="743"/>
      <c r="EF5" s="743"/>
      <c r="EG5" s="743"/>
      <c r="EH5" s="743"/>
      <c r="EI5" s="743"/>
      <c r="EJ5" s="743"/>
      <c r="EK5" s="743"/>
      <c r="EL5" s="743"/>
      <c r="EM5" s="743"/>
      <c r="EN5" s="742"/>
      <c r="EO5" s="743"/>
      <c r="EP5" s="743"/>
      <c r="EQ5" s="743"/>
      <c r="ER5" s="743"/>
      <c r="ES5" s="743"/>
      <c r="ET5" s="743"/>
      <c r="EU5" s="743"/>
      <c r="EV5" s="743"/>
      <c r="EW5" s="743"/>
      <c r="EX5" s="743"/>
      <c r="EY5" s="743"/>
      <c r="EZ5" s="743"/>
      <c r="FA5" s="743"/>
      <c r="FB5" s="743"/>
      <c r="FC5" s="743"/>
      <c r="FD5" s="743"/>
      <c r="FE5" s="743"/>
      <c r="FF5" s="743"/>
      <c r="FG5" s="743"/>
      <c r="FH5" s="743"/>
      <c r="FI5" s="743"/>
      <c r="FJ5" s="743"/>
      <c r="FK5" s="743"/>
      <c r="FL5" s="743"/>
      <c r="FM5" s="743"/>
      <c r="FN5" s="743"/>
      <c r="FO5" s="743"/>
      <c r="FP5" s="743"/>
      <c r="FQ5" s="743"/>
      <c r="FR5" s="743"/>
      <c r="FS5" s="742"/>
      <c r="FT5" s="743"/>
      <c r="FU5" s="743"/>
      <c r="FV5" s="743"/>
      <c r="FW5" s="743"/>
      <c r="FX5" s="743"/>
      <c r="FY5" s="743"/>
      <c r="FZ5" s="743"/>
      <c r="GA5" s="743"/>
      <c r="GB5" s="743"/>
      <c r="GC5" s="743"/>
      <c r="GD5" s="743"/>
      <c r="GE5" s="743"/>
      <c r="GF5" s="743"/>
      <c r="GG5" s="743"/>
      <c r="GH5" s="743"/>
      <c r="GI5" s="743"/>
      <c r="GJ5" s="743"/>
      <c r="GK5" s="743"/>
      <c r="GL5" s="743"/>
      <c r="GM5" s="743"/>
      <c r="GN5" s="743"/>
      <c r="GO5" s="743"/>
      <c r="GP5" s="743"/>
      <c r="GQ5" s="743"/>
      <c r="GR5" s="743"/>
      <c r="GS5" s="743"/>
      <c r="GT5" s="743"/>
      <c r="GU5" s="743"/>
      <c r="GV5" s="743"/>
      <c r="GW5" s="743"/>
      <c r="GX5" s="742"/>
      <c r="GY5" s="743"/>
      <c r="GZ5" s="743"/>
      <c r="HA5" s="743"/>
      <c r="HB5" s="743"/>
      <c r="HC5" s="743"/>
      <c r="HD5" s="743"/>
      <c r="HE5" s="743"/>
      <c r="HF5" s="743"/>
      <c r="HG5" s="743"/>
      <c r="HH5" s="743"/>
      <c r="HI5" s="743"/>
      <c r="HJ5" s="743"/>
      <c r="HK5" s="743"/>
      <c r="HL5" s="743"/>
      <c r="HM5" s="743"/>
      <c r="HN5" s="743"/>
      <c r="HO5" s="743"/>
      <c r="HP5" s="743"/>
      <c r="HQ5" s="743"/>
      <c r="HR5" s="743"/>
      <c r="HS5" s="743"/>
      <c r="HT5" s="743"/>
      <c r="HU5" s="743"/>
      <c r="HV5" s="743"/>
      <c r="HW5" s="743"/>
      <c r="HX5" s="743"/>
      <c r="HY5" s="743"/>
      <c r="HZ5" s="743"/>
      <c r="IA5" s="743"/>
      <c r="IB5" s="743"/>
      <c r="IC5" s="742"/>
      <c r="ID5" s="743"/>
      <c r="IE5" s="743"/>
      <c r="IF5" s="743"/>
      <c r="IG5" s="743"/>
      <c r="IH5" s="743"/>
      <c r="II5" s="743"/>
      <c r="IJ5" s="743"/>
      <c r="IK5" s="743"/>
      <c r="IL5" s="743"/>
      <c r="IM5" s="743"/>
      <c r="IN5" s="743"/>
      <c r="IO5" s="743"/>
      <c r="IP5" s="743"/>
      <c r="IQ5" s="743"/>
      <c r="IR5" s="743"/>
      <c r="IS5" s="743"/>
      <c r="IT5" s="743"/>
      <c r="IU5" s="743"/>
      <c r="IV5" s="743"/>
      <c r="IW5" s="743"/>
      <c r="IX5" s="743"/>
      <c r="IY5" s="743"/>
      <c r="IZ5" s="743"/>
      <c r="JA5" s="743"/>
      <c r="JB5" s="743"/>
      <c r="JC5" s="743"/>
      <c r="JD5" s="743"/>
      <c r="JE5" s="743"/>
      <c r="JF5" s="743"/>
      <c r="JG5" s="743"/>
      <c r="JH5" s="742"/>
      <c r="JI5" s="743"/>
      <c r="JJ5" s="743"/>
      <c r="JK5" s="743"/>
      <c r="JL5" s="743"/>
      <c r="JM5" s="743"/>
      <c r="JN5" s="743"/>
      <c r="JO5" s="743"/>
      <c r="JP5" s="743"/>
      <c r="JQ5" s="743"/>
      <c r="JR5" s="743"/>
      <c r="JS5" s="743"/>
      <c r="JT5" s="743"/>
      <c r="JU5" s="743"/>
      <c r="JV5" s="743"/>
      <c r="JW5" s="743"/>
      <c r="JX5" s="743"/>
      <c r="JY5" s="743"/>
      <c r="JZ5" s="743"/>
      <c r="KA5" s="743"/>
      <c r="KB5" s="743"/>
      <c r="KC5" s="743"/>
      <c r="KD5" s="743"/>
      <c r="KE5" s="743"/>
      <c r="KF5" s="743"/>
      <c r="KG5" s="743"/>
      <c r="KH5" s="743"/>
      <c r="KI5" s="743"/>
      <c r="KJ5" s="743"/>
      <c r="KK5" s="743"/>
      <c r="KL5" s="743"/>
      <c r="KM5" s="742"/>
      <c r="KN5" s="743"/>
      <c r="KO5" s="743"/>
      <c r="KP5" s="743"/>
      <c r="KQ5" s="743"/>
      <c r="KR5" s="743"/>
      <c r="KS5" s="743"/>
      <c r="KT5" s="743"/>
      <c r="KU5" s="743"/>
      <c r="KV5" s="743"/>
      <c r="KW5" s="743"/>
      <c r="KX5" s="743"/>
      <c r="KY5" s="743"/>
      <c r="KZ5" s="743"/>
      <c r="LA5" s="743"/>
      <c r="LB5" s="743"/>
      <c r="LC5" s="743"/>
      <c r="LD5" s="743"/>
      <c r="LE5" s="743"/>
      <c r="LF5" s="743"/>
      <c r="LG5" s="743"/>
      <c r="LH5" s="743"/>
      <c r="LI5" s="743"/>
      <c r="LJ5" s="743"/>
      <c r="LK5" s="743"/>
      <c r="LL5" s="743"/>
      <c r="LM5" s="743"/>
      <c r="LN5" s="743"/>
      <c r="LO5" s="743"/>
      <c r="LP5" s="743"/>
      <c r="LQ5" s="743"/>
      <c r="LR5" s="742"/>
      <c r="LS5" s="743"/>
      <c r="LT5" s="743"/>
      <c r="LU5" s="743"/>
      <c r="LV5" s="743"/>
      <c r="LW5" s="743"/>
      <c r="LX5" s="743"/>
      <c r="LY5" s="743"/>
      <c r="LZ5" s="743"/>
      <c r="MA5" s="743"/>
      <c r="MB5" s="743"/>
      <c r="MC5" s="743"/>
      <c r="MD5" s="743"/>
      <c r="ME5" s="743"/>
      <c r="MF5" s="743"/>
      <c r="MG5" s="743"/>
      <c r="MH5" s="743"/>
      <c r="MI5" s="743"/>
      <c r="MJ5" s="743"/>
      <c r="MK5" s="743"/>
      <c r="ML5" s="743"/>
      <c r="MM5" s="743"/>
      <c r="MN5" s="743"/>
      <c r="MO5" s="743"/>
      <c r="MP5" s="743"/>
      <c r="MQ5" s="743"/>
      <c r="MR5" s="743"/>
      <c r="MS5" s="743"/>
      <c r="MT5" s="743"/>
      <c r="MU5" s="743"/>
      <c r="MV5" s="743"/>
      <c r="MW5" s="742"/>
      <c r="MX5" s="743"/>
      <c r="MY5" s="743"/>
      <c r="MZ5" s="743"/>
      <c r="NA5" s="743"/>
      <c r="NB5" s="743"/>
      <c r="NC5" s="743"/>
      <c r="ND5" s="743"/>
      <c r="NE5" s="743"/>
      <c r="NF5" s="743"/>
      <c r="NG5" s="743"/>
      <c r="NH5" s="743"/>
      <c r="NI5" s="743"/>
      <c r="NJ5" s="743"/>
      <c r="NK5" s="743"/>
      <c r="NL5" s="743"/>
      <c r="NM5" s="743"/>
      <c r="NN5" s="743"/>
      <c r="NO5" s="743"/>
      <c r="NP5" s="743"/>
      <c r="NQ5" s="743"/>
      <c r="NR5" s="743"/>
      <c r="NS5" s="743"/>
      <c r="NT5" s="743"/>
      <c r="NU5" s="743"/>
      <c r="NV5" s="743"/>
      <c r="NW5" s="743"/>
      <c r="NX5" s="743"/>
      <c r="NY5" s="743"/>
      <c r="NZ5" s="743"/>
      <c r="OA5" s="743"/>
      <c r="OB5" s="742"/>
      <c r="OC5" s="743"/>
      <c r="OD5" s="743"/>
      <c r="OE5" s="743"/>
      <c r="OF5" s="743"/>
      <c r="OG5" s="743"/>
      <c r="OH5" s="743"/>
      <c r="OI5" s="743"/>
      <c r="OJ5" s="743"/>
      <c r="OK5" s="743"/>
      <c r="OL5" s="743"/>
      <c r="OM5" s="743"/>
      <c r="ON5" s="743"/>
      <c r="OO5" s="743"/>
      <c r="OP5" s="743"/>
      <c r="OQ5" s="743"/>
      <c r="OR5" s="743"/>
      <c r="OS5" s="743"/>
      <c r="OT5" s="743"/>
      <c r="OU5" s="743"/>
      <c r="OV5" s="743"/>
      <c r="OW5" s="743"/>
      <c r="OX5" s="743"/>
      <c r="OY5" s="743"/>
      <c r="OZ5" s="743"/>
      <c r="PA5" s="743"/>
      <c r="PB5" s="743"/>
      <c r="PC5" s="743"/>
      <c r="PD5" s="743"/>
      <c r="PE5" s="743"/>
      <c r="PF5" s="743"/>
      <c r="PG5" s="742"/>
      <c r="PH5" s="743"/>
      <c r="PI5" s="743"/>
      <c r="PJ5" s="743"/>
      <c r="PK5" s="743"/>
      <c r="PL5" s="743"/>
      <c r="PM5" s="743"/>
      <c r="PN5" s="743"/>
      <c r="PO5" s="743"/>
      <c r="PP5" s="743"/>
      <c r="PQ5" s="743"/>
      <c r="PR5" s="743"/>
      <c r="PS5" s="743"/>
      <c r="PT5" s="743"/>
      <c r="PU5" s="743"/>
      <c r="PV5" s="743"/>
      <c r="PW5" s="743"/>
      <c r="PX5" s="743"/>
      <c r="PY5" s="743"/>
      <c r="PZ5" s="743"/>
      <c r="QA5" s="743"/>
      <c r="QB5" s="743"/>
      <c r="QC5" s="743"/>
      <c r="QD5" s="743"/>
      <c r="QE5" s="743"/>
      <c r="QF5" s="743"/>
      <c r="QG5" s="743"/>
      <c r="QH5" s="743"/>
      <c r="QI5" s="743"/>
      <c r="QJ5" s="743"/>
      <c r="QK5" s="743"/>
      <c r="QL5" s="742"/>
      <c r="QM5" s="743"/>
      <c r="QN5" s="743"/>
      <c r="QO5" s="743"/>
      <c r="QP5" s="743"/>
      <c r="QQ5" s="743"/>
      <c r="QR5" s="743"/>
      <c r="QS5" s="743"/>
      <c r="QT5" s="743"/>
      <c r="QU5" s="743"/>
      <c r="QV5" s="743"/>
      <c r="QW5" s="743"/>
      <c r="QX5" s="743"/>
      <c r="QY5" s="743"/>
      <c r="QZ5" s="743"/>
      <c r="RA5" s="743"/>
      <c r="RB5" s="743"/>
      <c r="RC5" s="743"/>
      <c r="RD5" s="743"/>
      <c r="RE5" s="743"/>
      <c r="RF5" s="743"/>
      <c r="RG5" s="743"/>
      <c r="RH5" s="743"/>
      <c r="RI5" s="743"/>
      <c r="RJ5" s="743"/>
      <c r="RK5" s="743"/>
      <c r="RL5" s="743"/>
      <c r="RM5" s="743"/>
      <c r="RN5" s="743"/>
      <c r="RO5" s="743"/>
      <c r="RP5" s="743"/>
      <c r="RQ5" s="742"/>
      <c r="RR5" s="743"/>
      <c r="RS5" s="743"/>
      <c r="RT5" s="743"/>
      <c r="RU5" s="743"/>
      <c r="RV5" s="743"/>
      <c r="RW5" s="743"/>
      <c r="RX5" s="743"/>
      <c r="RY5" s="743"/>
      <c r="RZ5" s="743"/>
      <c r="SA5" s="743"/>
      <c r="SB5" s="743"/>
      <c r="SC5" s="743"/>
      <c r="SD5" s="743"/>
      <c r="SE5" s="743"/>
      <c r="SF5" s="743"/>
      <c r="SG5" s="743"/>
      <c r="SH5" s="743"/>
      <c r="SI5" s="743"/>
      <c r="SJ5" s="743"/>
      <c r="SK5" s="743"/>
      <c r="SL5" s="743"/>
      <c r="SM5" s="743"/>
      <c r="SN5" s="743"/>
      <c r="SO5" s="743"/>
      <c r="SP5" s="743"/>
      <c r="SQ5" s="743"/>
      <c r="SR5" s="743"/>
      <c r="SS5" s="743"/>
      <c r="ST5" s="743"/>
      <c r="SU5" s="743"/>
      <c r="SV5" s="742"/>
      <c r="SW5" s="743"/>
      <c r="SX5" s="743"/>
      <c r="SY5" s="743"/>
      <c r="SZ5" s="743"/>
      <c r="TA5" s="743"/>
      <c r="TB5" s="743"/>
      <c r="TC5" s="743"/>
      <c r="TD5" s="743"/>
      <c r="TE5" s="743"/>
      <c r="TF5" s="743"/>
      <c r="TG5" s="743"/>
      <c r="TH5" s="743"/>
      <c r="TI5" s="743"/>
      <c r="TJ5" s="743"/>
      <c r="TK5" s="743"/>
      <c r="TL5" s="743"/>
      <c r="TM5" s="743"/>
      <c r="TN5" s="743"/>
      <c r="TO5" s="743"/>
      <c r="TP5" s="743"/>
      <c r="TQ5" s="743"/>
      <c r="TR5" s="743"/>
      <c r="TS5" s="743"/>
      <c r="TT5" s="743"/>
      <c r="TU5" s="743"/>
      <c r="TV5" s="743"/>
      <c r="TW5" s="743"/>
      <c r="TX5" s="743"/>
      <c r="TY5" s="743"/>
      <c r="TZ5" s="743"/>
      <c r="UA5" s="742"/>
      <c r="UB5" s="743"/>
      <c r="UC5" s="743"/>
      <c r="UD5" s="743"/>
      <c r="UE5" s="743"/>
      <c r="UF5" s="743"/>
      <c r="UG5" s="743"/>
      <c r="UH5" s="743"/>
      <c r="UI5" s="743"/>
      <c r="UJ5" s="743"/>
      <c r="UK5" s="743"/>
      <c r="UL5" s="743"/>
      <c r="UM5" s="743"/>
      <c r="UN5" s="743"/>
      <c r="UO5" s="743"/>
      <c r="UP5" s="743"/>
      <c r="UQ5" s="743"/>
      <c r="UR5" s="743"/>
      <c r="US5" s="743"/>
      <c r="UT5" s="743"/>
      <c r="UU5" s="743"/>
      <c r="UV5" s="743"/>
      <c r="UW5" s="743"/>
      <c r="UX5" s="743"/>
      <c r="UY5" s="743"/>
      <c r="UZ5" s="743"/>
      <c r="VA5" s="743"/>
      <c r="VB5" s="743"/>
      <c r="VC5" s="743"/>
      <c r="VD5" s="743"/>
      <c r="VE5" s="743"/>
      <c r="VF5" s="742"/>
      <c r="VG5" s="743"/>
      <c r="VH5" s="743"/>
      <c r="VI5" s="743"/>
      <c r="VJ5" s="743"/>
      <c r="VK5" s="743"/>
      <c r="VL5" s="743"/>
      <c r="VM5" s="743"/>
      <c r="VN5" s="743"/>
      <c r="VO5" s="743"/>
      <c r="VP5" s="743"/>
      <c r="VQ5" s="743"/>
      <c r="VR5" s="743"/>
      <c r="VS5" s="743"/>
      <c r="VT5" s="743"/>
      <c r="VU5" s="743"/>
      <c r="VV5" s="743"/>
      <c r="VW5" s="743"/>
      <c r="VX5" s="743"/>
      <c r="VY5" s="743"/>
      <c r="VZ5" s="743"/>
      <c r="WA5" s="743"/>
      <c r="WB5" s="743"/>
      <c r="WC5" s="743"/>
      <c r="WD5" s="743"/>
      <c r="WE5" s="743"/>
      <c r="WF5" s="743"/>
      <c r="WG5" s="743"/>
      <c r="WH5" s="743"/>
      <c r="WI5" s="743"/>
      <c r="WJ5" s="743"/>
      <c r="WK5" s="742"/>
      <c r="WL5" s="743"/>
      <c r="WM5" s="743"/>
      <c r="WN5" s="743"/>
      <c r="WO5" s="743"/>
      <c r="WP5" s="743"/>
      <c r="WQ5" s="743"/>
      <c r="WR5" s="743"/>
      <c r="WS5" s="743"/>
      <c r="WT5" s="743"/>
      <c r="WU5" s="743"/>
      <c r="WV5" s="743"/>
      <c r="WW5" s="743"/>
      <c r="WX5" s="743"/>
      <c r="WY5" s="743"/>
      <c r="WZ5" s="743"/>
      <c r="XA5" s="743"/>
      <c r="XB5" s="743"/>
      <c r="XC5" s="743"/>
      <c r="XD5" s="743"/>
      <c r="XE5" s="743"/>
      <c r="XF5" s="743"/>
      <c r="XG5" s="743"/>
      <c r="XH5" s="743"/>
      <c r="XI5" s="743"/>
      <c r="XJ5" s="743"/>
      <c r="XK5" s="743"/>
      <c r="XL5" s="743"/>
      <c r="XM5" s="743"/>
      <c r="XN5" s="743"/>
      <c r="XO5" s="743"/>
      <c r="XP5" s="742"/>
      <c r="XQ5" s="743"/>
      <c r="XR5" s="743"/>
      <c r="XS5" s="743"/>
      <c r="XT5" s="743"/>
      <c r="XU5" s="743"/>
      <c r="XV5" s="743"/>
      <c r="XW5" s="743"/>
      <c r="XX5" s="743"/>
      <c r="XY5" s="743"/>
      <c r="XZ5" s="743"/>
      <c r="YA5" s="743"/>
      <c r="YB5" s="743"/>
      <c r="YC5" s="743"/>
      <c r="YD5" s="743"/>
      <c r="YE5" s="743"/>
      <c r="YF5" s="743"/>
      <c r="YG5" s="743"/>
      <c r="YH5" s="743"/>
      <c r="YI5" s="743"/>
      <c r="YJ5" s="743"/>
      <c r="YK5" s="743"/>
      <c r="YL5" s="743"/>
      <c r="YM5" s="743"/>
      <c r="YN5" s="743"/>
      <c r="YO5" s="743"/>
      <c r="YP5" s="743"/>
      <c r="YQ5" s="743"/>
      <c r="YR5" s="743"/>
      <c r="YS5" s="743"/>
      <c r="YT5" s="743"/>
      <c r="YU5" s="742"/>
      <c r="YV5" s="743"/>
      <c r="YW5" s="743"/>
      <c r="YX5" s="743"/>
      <c r="YY5" s="743"/>
      <c r="YZ5" s="743"/>
      <c r="ZA5" s="743"/>
      <c r="ZB5" s="743"/>
      <c r="ZC5" s="743"/>
      <c r="ZD5" s="743"/>
      <c r="ZE5" s="743"/>
      <c r="ZF5" s="743"/>
      <c r="ZG5" s="743"/>
      <c r="ZH5" s="743"/>
      <c r="ZI5" s="743"/>
      <c r="ZJ5" s="743"/>
      <c r="ZK5" s="743"/>
      <c r="ZL5" s="743"/>
      <c r="ZM5" s="743"/>
      <c r="ZN5" s="743"/>
      <c r="ZO5" s="743"/>
      <c r="ZP5" s="743"/>
      <c r="ZQ5" s="743"/>
      <c r="ZR5" s="743"/>
      <c r="ZS5" s="743"/>
      <c r="ZT5" s="743"/>
      <c r="ZU5" s="743"/>
      <c r="ZV5" s="743"/>
      <c r="ZW5" s="743"/>
      <c r="ZX5" s="743"/>
      <c r="ZY5" s="743"/>
      <c r="ZZ5" s="742"/>
      <c r="AAA5" s="743"/>
      <c r="AAB5" s="743"/>
      <c r="AAC5" s="743"/>
      <c r="AAD5" s="743"/>
      <c r="AAE5" s="743"/>
      <c r="AAF5" s="743"/>
      <c r="AAG5" s="743"/>
      <c r="AAH5" s="743"/>
      <c r="AAI5" s="743"/>
      <c r="AAJ5" s="743"/>
      <c r="AAK5" s="743"/>
      <c r="AAL5" s="743"/>
      <c r="AAM5" s="743"/>
      <c r="AAN5" s="743"/>
      <c r="AAO5" s="743"/>
      <c r="AAP5" s="743"/>
      <c r="AAQ5" s="743"/>
      <c r="AAR5" s="743"/>
      <c r="AAS5" s="743"/>
      <c r="AAT5" s="743"/>
      <c r="AAU5" s="743"/>
      <c r="AAV5" s="743"/>
      <c r="AAW5" s="743"/>
      <c r="AAX5" s="743"/>
      <c r="AAY5" s="743"/>
      <c r="AAZ5" s="743"/>
      <c r="ABA5" s="743"/>
      <c r="ABB5" s="743"/>
      <c r="ABC5" s="743"/>
      <c r="ABD5" s="743"/>
      <c r="ABE5" s="742"/>
      <c r="ABF5" s="743"/>
      <c r="ABG5" s="743"/>
      <c r="ABH5" s="743"/>
      <c r="ABI5" s="743"/>
      <c r="ABJ5" s="743"/>
      <c r="ABK5" s="743"/>
      <c r="ABL5" s="743"/>
      <c r="ABM5" s="743"/>
      <c r="ABN5" s="743"/>
      <c r="ABO5" s="743"/>
      <c r="ABP5" s="743"/>
      <c r="ABQ5" s="743"/>
      <c r="ABR5" s="743"/>
      <c r="ABS5" s="743"/>
      <c r="ABT5" s="743"/>
      <c r="ABU5" s="743"/>
      <c r="ABV5" s="743"/>
      <c r="ABW5" s="743"/>
      <c r="ABX5" s="743"/>
      <c r="ABY5" s="743"/>
      <c r="ABZ5" s="743"/>
      <c r="ACA5" s="743"/>
      <c r="ACB5" s="743"/>
      <c r="ACC5" s="743"/>
      <c r="ACD5" s="743"/>
      <c r="ACE5" s="743"/>
      <c r="ACF5" s="743"/>
      <c r="ACG5" s="743"/>
      <c r="ACH5" s="743"/>
      <c r="ACI5" s="743"/>
      <c r="ACJ5" s="742"/>
      <c r="ACK5" s="743"/>
      <c r="ACL5" s="743"/>
      <c r="ACM5" s="743"/>
      <c r="ACN5" s="743"/>
      <c r="ACO5" s="743"/>
      <c r="ACP5" s="743"/>
      <c r="ACQ5" s="743"/>
      <c r="ACR5" s="743"/>
      <c r="ACS5" s="743"/>
      <c r="ACT5" s="743"/>
      <c r="ACU5" s="743"/>
      <c r="ACV5" s="743"/>
      <c r="ACW5" s="743"/>
      <c r="ACX5" s="743"/>
      <c r="ACY5" s="743"/>
      <c r="ACZ5" s="743"/>
      <c r="ADA5" s="743"/>
      <c r="ADB5" s="743"/>
      <c r="ADC5" s="743"/>
      <c r="ADD5" s="743"/>
      <c r="ADE5" s="743"/>
      <c r="ADF5" s="743"/>
      <c r="ADG5" s="743"/>
      <c r="ADH5" s="743"/>
      <c r="ADI5" s="743"/>
      <c r="ADJ5" s="743"/>
      <c r="ADK5" s="743"/>
      <c r="ADL5" s="743"/>
      <c r="ADM5" s="743"/>
      <c r="ADN5" s="743"/>
      <c r="ADO5" s="742"/>
      <c r="ADP5" s="743"/>
      <c r="ADQ5" s="743"/>
      <c r="ADR5" s="743"/>
      <c r="ADS5" s="743"/>
      <c r="ADT5" s="743"/>
      <c r="ADU5" s="743"/>
      <c r="ADV5" s="743"/>
      <c r="ADW5" s="743"/>
      <c r="ADX5" s="743"/>
      <c r="ADY5" s="743"/>
      <c r="ADZ5" s="743"/>
      <c r="AEA5" s="743"/>
      <c r="AEB5" s="743"/>
      <c r="AEC5" s="743"/>
      <c r="AED5" s="743"/>
      <c r="AEE5" s="743"/>
      <c r="AEF5" s="743"/>
      <c r="AEG5" s="743"/>
      <c r="AEH5" s="743"/>
      <c r="AEI5" s="743"/>
      <c r="AEJ5" s="743"/>
      <c r="AEK5" s="743"/>
      <c r="AEL5" s="743"/>
      <c r="AEM5" s="743"/>
      <c r="AEN5" s="743"/>
      <c r="AEO5" s="743"/>
      <c r="AEP5" s="743"/>
      <c r="AEQ5" s="743"/>
      <c r="AER5" s="743"/>
      <c r="AES5" s="743"/>
      <c r="AET5" s="742"/>
      <c r="AEU5" s="743"/>
      <c r="AEV5" s="743"/>
      <c r="AEW5" s="743"/>
      <c r="AEX5" s="743"/>
      <c r="AEY5" s="743"/>
      <c r="AEZ5" s="743"/>
      <c r="AFA5" s="743"/>
      <c r="AFB5" s="743"/>
      <c r="AFC5" s="743"/>
      <c r="AFD5" s="743"/>
      <c r="AFE5" s="743"/>
      <c r="AFF5" s="743"/>
      <c r="AFG5" s="743"/>
      <c r="AFH5" s="743"/>
      <c r="AFI5" s="743"/>
      <c r="AFJ5" s="743"/>
      <c r="AFK5" s="743"/>
      <c r="AFL5" s="743"/>
      <c r="AFM5" s="743"/>
      <c r="AFN5" s="743"/>
      <c r="AFO5" s="743"/>
      <c r="AFP5" s="743"/>
      <c r="AFQ5" s="743"/>
      <c r="AFR5" s="743"/>
      <c r="AFS5" s="743"/>
      <c r="AFT5" s="743"/>
      <c r="AFU5" s="743"/>
      <c r="AFV5" s="743"/>
      <c r="AFW5" s="743"/>
      <c r="AFX5" s="743"/>
      <c r="AFY5" s="742"/>
      <c r="AFZ5" s="743"/>
      <c r="AGA5" s="743"/>
      <c r="AGB5" s="743"/>
      <c r="AGC5" s="743"/>
      <c r="AGD5" s="743"/>
      <c r="AGE5" s="743"/>
      <c r="AGF5" s="743"/>
      <c r="AGG5" s="743"/>
      <c r="AGH5" s="743"/>
      <c r="AGI5" s="743"/>
      <c r="AGJ5" s="743"/>
      <c r="AGK5" s="743"/>
      <c r="AGL5" s="743"/>
      <c r="AGM5" s="743"/>
      <c r="AGN5" s="743"/>
      <c r="AGO5" s="743"/>
      <c r="AGP5" s="743"/>
      <c r="AGQ5" s="743"/>
      <c r="AGR5" s="743"/>
      <c r="AGS5" s="743"/>
      <c r="AGT5" s="743"/>
      <c r="AGU5" s="743"/>
      <c r="AGV5" s="743"/>
      <c r="AGW5" s="743"/>
      <c r="AGX5" s="743"/>
      <c r="AGY5" s="743"/>
      <c r="AGZ5" s="743"/>
      <c r="AHA5" s="743"/>
      <c r="AHB5" s="743"/>
      <c r="AHC5" s="743"/>
      <c r="AHD5" s="742"/>
      <c r="AHE5" s="743"/>
      <c r="AHF5" s="743"/>
      <c r="AHG5" s="743"/>
      <c r="AHH5" s="743"/>
      <c r="AHI5" s="743"/>
      <c r="AHJ5" s="743"/>
      <c r="AHK5" s="743"/>
      <c r="AHL5" s="743"/>
      <c r="AHM5" s="743"/>
      <c r="AHN5" s="743"/>
      <c r="AHO5" s="743"/>
      <c r="AHP5" s="743"/>
      <c r="AHQ5" s="743"/>
      <c r="AHR5" s="743"/>
      <c r="AHS5" s="743"/>
      <c r="AHT5" s="743"/>
      <c r="AHU5" s="743"/>
      <c r="AHV5" s="743"/>
      <c r="AHW5" s="743"/>
      <c r="AHX5" s="743"/>
      <c r="AHY5" s="743"/>
      <c r="AHZ5" s="743"/>
      <c r="AIA5" s="743"/>
      <c r="AIB5" s="743"/>
      <c r="AIC5" s="743"/>
      <c r="AID5" s="743"/>
      <c r="AIE5" s="743"/>
      <c r="AIF5" s="743"/>
      <c r="AIG5" s="743"/>
      <c r="AIH5" s="743"/>
      <c r="AII5" s="742"/>
      <c r="AIJ5" s="743"/>
      <c r="AIK5" s="743"/>
      <c r="AIL5" s="743"/>
      <c r="AIM5" s="743"/>
      <c r="AIN5" s="743"/>
      <c r="AIO5" s="743"/>
      <c r="AIP5" s="743"/>
      <c r="AIQ5" s="743"/>
      <c r="AIR5" s="743"/>
      <c r="AIS5" s="743"/>
      <c r="AIT5" s="743"/>
      <c r="AIU5" s="743"/>
      <c r="AIV5" s="743"/>
      <c r="AIW5" s="743"/>
      <c r="AIX5" s="743"/>
      <c r="AIY5" s="743"/>
      <c r="AIZ5" s="743"/>
      <c r="AJA5" s="743"/>
      <c r="AJB5" s="743"/>
      <c r="AJC5" s="743"/>
      <c r="AJD5" s="743"/>
      <c r="AJE5" s="743"/>
      <c r="AJF5" s="743"/>
      <c r="AJG5" s="743"/>
      <c r="AJH5" s="743"/>
      <c r="AJI5" s="743"/>
      <c r="AJJ5" s="743"/>
      <c r="AJK5" s="743"/>
      <c r="AJL5" s="743"/>
      <c r="AJM5" s="743"/>
      <c r="AJN5" s="742"/>
      <c r="AJO5" s="743"/>
      <c r="AJP5" s="743"/>
      <c r="AJQ5" s="743"/>
      <c r="AJR5" s="743"/>
      <c r="AJS5" s="743"/>
      <c r="AJT5" s="743"/>
      <c r="AJU5" s="743"/>
      <c r="AJV5" s="743"/>
      <c r="AJW5" s="743"/>
      <c r="AJX5" s="743"/>
      <c r="AJY5" s="743"/>
      <c r="AJZ5" s="743"/>
      <c r="AKA5" s="743"/>
      <c r="AKB5" s="743"/>
      <c r="AKC5" s="743"/>
      <c r="AKD5" s="743"/>
      <c r="AKE5" s="743"/>
      <c r="AKF5" s="743"/>
      <c r="AKG5" s="743"/>
      <c r="AKH5" s="743"/>
      <c r="AKI5" s="743"/>
      <c r="AKJ5" s="743"/>
      <c r="AKK5" s="743"/>
      <c r="AKL5" s="743"/>
      <c r="AKM5" s="743"/>
      <c r="AKN5" s="743"/>
      <c r="AKO5" s="743"/>
      <c r="AKP5" s="743"/>
      <c r="AKQ5" s="743"/>
      <c r="AKR5" s="743"/>
      <c r="AKS5" s="742"/>
      <c r="AKT5" s="743"/>
      <c r="AKU5" s="743"/>
      <c r="AKV5" s="743"/>
      <c r="AKW5" s="743"/>
      <c r="AKX5" s="743"/>
      <c r="AKY5" s="743"/>
      <c r="AKZ5" s="743"/>
      <c r="ALA5" s="743"/>
      <c r="ALB5" s="743"/>
      <c r="ALC5" s="743"/>
      <c r="ALD5" s="743"/>
      <c r="ALE5" s="743"/>
      <c r="ALF5" s="743"/>
      <c r="ALG5" s="743"/>
      <c r="ALH5" s="743"/>
      <c r="ALI5" s="743"/>
      <c r="ALJ5" s="743"/>
      <c r="ALK5" s="743"/>
      <c r="ALL5" s="743"/>
      <c r="ALM5" s="743"/>
      <c r="ALN5" s="743"/>
      <c r="ALO5" s="743"/>
      <c r="ALP5" s="743"/>
      <c r="ALQ5" s="743"/>
      <c r="ALR5" s="743"/>
      <c r="ALS5" s="743"/>
      <c r="ALT5" s="743"/>
      <c r="ALU5" s="743"/>
      <c r="ALV5" s="743"/>
      <c r="ALW5" s="743"/>
      <c r="ALX5" s="742"/>
      <c r="ALY5" s="743"/>
      <c r="ALZ5" s="743"/>
      <c r="AMA5" s="743"/>
      <c r="AMB5" s="743"/>
      <c r="AMC5" s="743"/>
      <c r="AMD5" s="743"/>
      <c r="AME5" s="743"/>
      <c r="AMF5" s="743"/>
      <c r="AMG5" s="743"/>
      <c r="AMH5" s="743"/>
      <c r="AMI5" s="743"/>
      <c r="AMJ5" s="743"/>
      <c r="AMK5" s="743"/>
      <c r="AML5" s="743"/>
      <c r="AMM5" s="743"/>
      <c r="AMN5" s="743"/>
      <c r="AMO5" s="743"/>
      <c r="AMP5" s="743"/>
      <c r="AMQ5" s="743"/>
      <c r="AMR5" s="743"/>
      <c r="AMS5" s="743"/>
      <c r="AMT5" s="743"/>
      <c r="AMU5" s="743"/>
      <c r="AMV5" s="743"/>
      <c r="AMW5" s="743"/>
      <c r="AMX5" s="743"/>
      <c r="AMY5" s="743"/>
      <c r="AMZ5" s="743"/>
      <c r="ANA5" s="743"/>
      <c r="ANB5" s="743"/>
      <c r="ANC5" s="742"/>
      <c r="AND5" s="743"/>
      <c r="ANE5" s="743"/>
      <c r="ANF5" s="743"/>
      <c r="ANG5" s="743"/>
      <c r="ANH5" s="743"/>
      <c r="ANI5" s="743"/>
      <c r="ANJ5" s="743"/>
      <c r="ANK5" s="743"/>
      <c r="ANL5" s="743"/>
      <c r="ANM5" s="743"/>
      <c r="ANN5" s="743"/>
      <c r="ANO5" s="743"/>
      <c r="ANP5" s="743"/>
      <c r="ANQ5" s="743"/>
      <c r="ANR5" s="743"/>
      <c r="ANS5" s="743"/>
      <c r="ANT5" s="743"/>
      <c r="ANU5" s="743"/>
      <c r="ANV5" s="743"/>
      <c r="ANW5" s="743"/>
      <c r="ANX5" s="743"/>
      <c r="ANY5" s="743"/>
      <c r="ANZ5" s="743"/>
      <c r="AOA5" s="743"/>
      <c r="AOB5" s="743"/>
      <c r="AOC5" s="743"/>
      <c r="AOD5" s="743"/>
      <c r="AOE5" s="743"/>
      <c r="AOF5" s="743"/>
      <c r="AOG5" s="743"/>
      <c r="AOH5" s="742"/>
      <c r="AOI5" s="743"/>
      <c r="AOJ5" s="743"/>
      <c r="AOK5" s="743"/>
      <c r="AOL5" s="743"/>
      <c r="AOM5" s="743"/>
      <c r="AON5" s="743"/>
      <c r="AOO5" s="743"/>
      <c r="AOP5" s="743"/>
      <c r="AOQ5" s="743"/>
      <c r="AOR5" s="743"/>
      <c r="AOS5" s="743"/>
      <c r="AOT5" s="743"/>
      <c r="AOU5" s="743"/>
      <c r="AOV5" s="743"/>
      <c r="AOW5" s="743"/>
      <c r="AOX5" s="743"/>
      <c r="AOY5" s="743"/>
      <c r="AOZ5" s="743"/>
      <c r="APA5" s="743"/>
      <c r="APB5" s="743"/>
      <c r="APC5" s="743"/>
      <c r="APD5" s="743"/>
      <c r="APE5" s="743"/>
      <c r="APF5" s="743"/>
      <c r="APG5" s="743"/>
      <c r="APH5" s="743"/>
      <c r="API5" s="743"/>
      <c r="APJ5" s="743"/>
      <c r="APK5" s="743"/>
      <c r="APL5" s="743"/>
      <c r="APM5" s="742"/>
      <c r="APN5" s="743"/>
      <c r="APO5" s="743"/>
      <c r="APP5" s="743"/>
      <c r="APQ5" s="743"/>
      <c r="APR5" s="743"/>
      <c r="APS5" s="743"/>
      <c r="APT5" s="743"/>
      <c r="APU5" s="743"/>
      <c r="APV5" s="743"/>
      <c r="APW5" s="743"/>
      <c r="APX5" s="743"/>
      <c r="APY5" s="743"/>
      <c r="APZ5" s="743"/>
      <c r="AQA5" s="743"/>
      <c r="AQB5" s="743"/>
      <c r="AQC5" s="743"/>
      <c r="AQD5" s="743"/>
      <c r="AQE5" s="743"/>
      <c r="AQF5" s="743"/>
      <c r="AQG5" s="743"/>
      <c r="AQH5" s="743"/>
      <c r="AQI5" s="743"/>
      <c r="AQJ5" s="743"/>
      <c r="AQK5" s="743"/>
      <c r="AQL5" s="743"/>
      <c r="AQM5" s="743"/>
      <c r="AQN5" s="743"/>
      <c r="AQO5" s="743"/>
      <c r="AQP5" s="743"/>
      <c r="AQQ5" s="743"/>
      <c r="AQR5" s="742"/>
      <c r="AQS5" s="743"/>
      <c r="AQT5" s="743"/>
      <c r="AQU5" s="743"/>
      <c r="AQV5" s="743"/>
      <c r="AQW5" s="743"/>
      <c r="AQX5" s="743"/>
      <c r="AQY5" s="743"/>
      <c r="AQZ5" s="743"/>
      <c r="ARA5" s="743"/>
      <c r="ARB5" s="743"/>
      <c r="ARC5" s="743"/>
      <c r="ARD5" s="743"/>
      <c r="ARE5" s="743"/>
      <c r="ARF5" s="743"/>
      <c r="ARG5" s="743"/>
      <c r="ARH5" s="743"/>
      <c r="ARI5" s="743"/>
      <c r="ARJ5" s="743"/>
      <c r="ARK5" s="743"/>
      <c r="ARL5" s="743"/>
      <c r="ARM5" s="743"/>
      <c r="ARN5" s="743"/>
      <c r="ARO5" s="743"/>
      <c r="ARP5" s="743"/>
      <c r="ARQ5" s="743"/>
      <c r="ARR5" s="743"/>
      <c r="ARS5" s="743"/>
      <c r="ART5" s="743"/>
      <c r="ARU5" s="743"/>
      <c r="ARV5" s="743"/>
      <c r="ARW5" s="742"/>
      <c r="ARX5" s="743"/>
      <c r="ARY5" s="743"/>
      <c r="ARZ5" s="743"/>
      <c r="ASA5" s="743"/>
      <c r="ASB5" s="743"/>
      <c r="ASC5" s="743"/>
      <c r="ASD5" s="743"/>
      <c r="ASE5" s="743"/>
      <c r="ASF5" s="743"/>
      <c r="ASG5" s="743"/>
      <c r="ASH5" s="743"/>
      <c r="ASI5" s="743"/>
      <c r="ASJ5" s="743"/>
      <c r="ASK5" s="743"/>
      <c r="ASL5" s="743"/>
      <c r="ASM5" s="743"/>
      <c r="ASN5" s="743"/>
      <c r="ASO5" s="743"/>
      <c r="ASP5" s="743"/>
      <c r="ASQ5" s="743"/>
      <c r="ASR5" s="743"/>
      <c r="ASS5" s="743"/>
      <c r="AST5" s="743"/>
      <c r="ASU5" s="743"/>
      <c r="ASV5" s="743"/>
      <c r="ASW5" s="743"/>
      <c r="ASX5" s="743"/>
      <c r="ASY5" s="743"/>
      <c r="ASZ5" s="743"/>
      <c r="ATA5" s="743"/>
      <c r="ATB5" s="742"/>
      <c r="ATC5" s="743"/>
      <c r="ATD5" s="743"/>
      <c r="ATE5" s="743"/>
      <c r="ATF5" s="743"/>
      <c r="ATG5" s="743"/>
      <c r="ATH5" s="743"/>
      <c r="ATI5" s="743"/>
      <c r="ATJ5" s="743"/>
      <c r="ATK5" s="743"/>
      <c r="ATL5" s="743"/>
      <c r="ATM5" s="743"/>
      <c r="ATN5" s="743"/>
      <c r="ATO5" s="743"/>
      <c r="ATP5" s="743"/>
      <c r="ATQ5" s="743"/>
      <c r="ATR5" s="743"/>
      <c r="ATS5" s="743"/>
      <c r="ATT5" s="743"/>
      <c r="ATU5" s="743"/>
      <c r="ATV5" s="743"/>
      <c r="ATW5" s="743"/>
      <c r="ATX5" s="743"/>
      <c r="ATY5" s="743"/>
      <c r="ATZ5" s="743"/>
      <c r="AUA5" s="743"/>
      <c r="AUB5" s="743"/>
      <c r="AUC5" s="743"/>
      <c r="AUD5" s="743"/>
      <c r="AUE5" s="743"/>
      <c r="AUF5" s="743"/>
      <c r="AUG5" s="742"/>
      <c r="AUH5" s="743"/>
      <c r="AUI5" s="743"/>
      <c r="AUJ5" s="743"/>
      <c r="AUK5" s="743"/>
      <c r="AUL5" s="743"/>
      <c r="AUM5" s="743"/>
      <c r="AUN5" s="743"/>
      <c r="AUO5" s="743"/>
      <c r="AUP5" s="743"/>
      <c r="AUQ5" s="743"/>
      <c r="AUR5" s="743"/>
      <c r="AUS5" s="743"/>
      <c r="AUT5" s="743"/>
      <c r="AUU5" s="743"/>
      <c r="AUV5" s="743"/>
      <c r="AUW5" s="743"/>
      <c r="AUX5" s="743"/>
      <c r="AUY5" s="743"/>
      <c r="AUZ5" s="743"/>
      <c r="AVA5" s="743"/>
      <c r="AVB5" s="743"/>
      <c r="AVC5" s="743"/>
      <c r="AVD5" s="743"/>
      <c r="AVE5" s="743"/>
      <c r="AVF5" s="743"/>
      <c r="AVG5" s="743"/>
      <c r="AVH5" s="743"/>
      <c r="AVI5" s="743"/>
      <c r="AVJ5" s="743"/>
      <c r="AVK5" s="743"/>
      <c r="AVL5" s="742"/>
      <c r="AVM5" s="743"/>
      <c r="AVN5" s="743"/>
      <c r="AVO5" s="743"/>
      <c r="AVP5" s="743"/>
      <c r="AVQ5" s="743"/>
      <c r="AVR5" s="743"/>
      <c r="AVS5" s="743"/>
      <c r="AVT5" s="743"/>
      <c r="AVU5" s="743"/>
      <c r="AVV5" s="743"/>
      <c r="AVW5" s="743"/>
      <c r="AVX5" s="743"/>
      <c r="AVY5" s="743"/>
      <c r="AVZ5" s="743"/>
      <c r="AWA5" s="743"/>
      <c r="AWB5" s="743"/>
      <c r="AWC5" s="743"/>
      <c r="AWD5" s="743"/>
      <c r="AWE5" s="743"/>
      <c r="AWF5" s="743"/>
      <c r="AWG5" s="743"/>
      <c r="AWH5" s="743"/>
      <c r="AWI5" s="743"/>
      <c r="AWJ5" s="743"/>
      <c r="AWK5" s="743"/>
      <c r="AWL5" s="743"/>
      <c r="AWM5" s="743"/>
      <c r="AWN5" s="743"/>
      <c r="AWO5" s="743"/>
      <c r="AWP5" s="743"/>
      <c r="AWQ5" s="742"/>
      <c r="AWR5" s="743"/>
      <c r="AWS5" s="743"/>
      <c r="AWT5" s="743"/>
      <c r="AWU5" s="743"/>
      <c r="AWV5" s="743"/>
      <c r="AWW5" s="743"/>
      <c r="AWX5" s="743"/>
      <c r="AWY5" s="743"/>
      <c r="AWZ5" s="743"/>
      <c r="AXA5" s="743"/>
      <c r="AXB5" s="743"/>
      <c r="AXC5" s="743"/>
      <c r="AXD5" s="743"/>
      <c r="AXE5" s="743"/>
      <c r="AXF5" s="743"/>
      <c r="AXG5" s="743"/>
      <c r="AXH5" s="743"/>
      <c r="AXI5" s="743"/>
      <c r="AXJ5" s="743"/>
      <c r="AXK5" s="743"/>
      <c r="AXL5" s="743"/>
      <c r="AXM5" s="743"/>
      <c r="AXN5" s="743"/>
      <c r="AXO5" s="743"/>
      <c r="AXP5" s="743"/>
      <c r="AXQ5" s="743"/>
      <c r="AXR5" s="743"/>
      <c r="AXS5" s="743"/>
      <c r="AXT5" s="743"/>
      <c r="AXU5" s="743"/>
      <c r="AXV5" s="742"/>
      <c r="AXW5" s="743"/>
      <c r="AXX5" s="743"/>
      <c r="AXY5" s="743"/>
      <c r="AXZ5" s="743"/>
      <c r="AYA5" s="743"/>
      <c r="AYB5" s="743"/>
      <c r="AYC5" s="743"/>
      <c r="AYD5" s="743"/>
      <c r="AYE5" s="743"/>
      <c r="AYF5" s="743"/>
      <c r="AYG5" s="743"/>
      <c r="AYH5" s="743"/>
      <c r="AYI5" s="743"/>
      <c r="AYJ5" s="743"/>
      <c r="AYK5" s="743"/>
      <c r="AYL5" s="743"/>
      <c r="AYM5" s="743"/>
      <c r="AYN5" s="743"/>
      <c r="AYO5" s="743"/>
      <c r="AYP5" s="743"/>
      <c r="AYQ5" s="743"/>
      <c r="AYR5" s="743"/>
      <c r="AYS5" s="743"/>
      <c r="AYT5" s="743"/>
      <c r="AYU5" s="743"/>
      <c r="AYV5" s="743"/>
      <c r="AYW5" s="743"/>
      <c r="AYX5" s="743"/>
      <c r="AYY5" s="743"/>
      <c r="AYZ5" s="743"/>
      <c r="AZA5" s="742"/>
      <c r="AZB5" s="743"/>
      <c r="AZC5" s="743"/>
      <c r="AZD5" s="743"/>
      <c r="AZE5" s="743"/>
      <c r="AZF5" s="743"/>
      <c r="AZG5" s="743"/>
      <c r="AZH5" s="743"/>
      <c r="AZI5" s="743"/>
      <c r="AZJ5" s="743"/>
      <c r="AZK5" s="743"/>
      <c r="AZL5" s="743"/>
      <c r="AZM5" s="743"/>
      <c r="AZN5" s="743"/>
      <c r="AZO5" s="743"/>
      <c r="AZP5" s="743"/>
      <c r="AZQ5" s="743"/>
      <c r="AZR5" s="743"/>
      <c r="AZS5" s="743"/>
      <c r="AZT5" s="743"/>
      <c r="AZU5" s="743"/>
      <c r="AZV5" s="743"/>
      <c r="AZW5" s="743"/>
      <c r="AZX5" s="743"/>
      <c r="AZY5" s="743"/>
      <c r="AZZ5" s="743"/>
      <c r="BAA5" s="743"/>
      <c r="BAB5" s="743"/>
      <c r="BAC5" s="743"/>
      <c r="BAD5" s="743"/>
      <c r="BAE5" s="743"/>
      <c r="BAF5" s="742"/>
      <c r="BAG5" s="743"/>
      <c r="BAH5" s="743"/>
      <c r="BAI5" s="743"/>
      <c r="BAJ5" s="743"/>
      <c r="BAK5" s="743"/>
      <c r="BAL5" s="743"/>
      <c r="BAM5" s="743"/>
      <c r="BAN5" s="743"/>
      <c r="BAO5" s="743"/>
      <c r="BAP5" s="743"/>
      <c r="BAQ5" s="743"/>
      <c r="BAR5" s="743"/>
      <c r="BAS5" s="743"/>
      <c r="BAT5" s="743"/>
      <c r="BAU5" s="743"/>
      <c r="BAV5" s="743"/>
      <c r="BAW5" s="743"/>
      <c r="BAX5" s="743"/>
      <c r="BAY5" s="743"/>
      <c r="BAZ5" s="743"/>
      <c r="BBA5" s="743"/>
      <c r="BBB5" s="743"/>
      <c r="BBC5" s="743"/>
      <c r="BBD5" s="743"/>
      <c r="BBE5" s="743"/>
      <c r="BBF5" s="743"/>
      <c r="BBG5" s="743"/>
      <c r="BBH5" s="743"/>
      <c r="BBI5" s="743"/>
      <c r="BBJ5" s="743"/>
      <c r="BBK5" s="742"/>
      <c r="BBL5" s="743"/>
      <c r="BBM5" s="743"/>
      <c r="BBN5" s="743"/>
      <c r="BBO5" s="743"/>
      <c r="BBP5" s="743"/>
      <c r="BBQ5" s="743"/>
      <c r="BBR5" s="743"/>
      <c r="BBS5" s="743"/>
      <c r="BBT5" s="743"/>
      <c r="BBU5" s="743"/>
      <c r="BBV5" s="743"/>
      <c r="BBW5" s="743"/>
      <c r="BBX5" s="743"/>
      <c r="BBY5" s="743"/>
      <c r="BBZ5" s="743"/>
      <c r="BCA5" s="743"/>
      <c r="BCB5" s="743"/>
      <c r="BCC5" s="743"/>
      <c r="BCD5" s="743"/>
      <c r="BCE5" s="743"/>
      <c r="BCF5" s="743"/>
      <c r="BCG5" s="743"/>
      <c r="BCH5" s="743"/>
      <c r="BCI5" s="743"/>
      <c r="BCJ5" s="743"/>
      <c r="BCK5" s="743"/>
      <c r="BCL5" s="743"/>
      <c r="BCM5" s="743"/>
      <c r="BCN5" s="743"/>
      <c r="BCO5" s="743"/>
      <c r="BCP5" s="742"/>
      <c r="BCQ5" s="743"/>
      <c r="BCR5" s="743"/>
      <c r="BCS5" s="743"/>
      <c r="BCT5" s="743"/>
      <c r="BCU5" s="743"/>
      <c r="BCV5" s="743"/>
      <c r="BCW5" s="743"/>
      <c r="BCX5" s="743"/>
      <c r="BCY5" s="743"/>
      <c r="BCZ5" s="743"/>
      <c r="BDA5" s="743"/>
      <c r="BDB5" s="743"/>
      <c r="BDC5" s="743"/>
      <c r="BDD5" s="743"/>
      <c r="BDE5" s="743"/>
      <c r="BDF5" s="743"/>
      <c r="BDG5" s="743"/>
      <c r="BDH5" s="743"/>
      <c r="BDI5" s="743"/>
      <c r="BDJ5" s="743"/>
      <c r="BDK5" s="743"/>
      <c r="BDL5" s="743"/>
      <c r="BDM5" s="743"/>
      <c r="BDN5" s="743"/>
      <c r="BDO5" s="743"/>
      <c r="BDP5" s="743"/>
      <c r="BDQ5" s="743"/>
      <c r="BDR5" s="743"/>
      <c r="BDS5" s="743"/>
      <c r="BDT5" s="743"/>
      <c r="BDU5" s="742"/>
      <c r="BDV5" s="743"/>
      <c r="BDW5" s="743"/>
      <c r="BDX5" s="743"/>
      <c r="BDY5" s="743"/>
      <c r="BDZ5" s="743"/>
      <c r="BEA5" s="743"/>
      <c r="BEB5" s="743"/>
      <c r="BEC5" s="743"/>
      <c r="BED5" s="743"/>
      <c r="BEE5" s="743"/>
      <c r="BEF5" s="743"/>
      <c r="BEG5" s="743"/>
      <c r="BEH5" s="743"/>
      <c r="BEI5" s="743"/>
      <c r="BEJ5" s="743"/>
      <c r="BEK5" s="743"/>
      <c r="BEL5" s="743"/>
      <c r="BEM5" s="743"/>
      <c r="BEN5" s="743"/>
      <c r="BEO5" s="743"/>
      <c r="BEP5" s="743"/>
      <c r="BEQ5" s="743"/>
      <c r="BER5" s="743"/>
      <c r="BES5" s="743"/>
      <c r="BET5" s="743"/>
      <c r="BEU5" s="743"/>
      <c r="BEV5" s="743"/>
      <c r="BEW5" s="743"/>
      <c r="BEX5" s="743"/>
      <c r="BEY5" s="743"/>
      <c r="BEZ5" s="742"/>
      <c r="BFA5" s="743"/>
      <c r="BFB5" s="743"/>
      <c r="BFC5" s="743"/>
      <c r="BFD5" s="743"/>
      <c r="BFE5" s="743"/>
      <c r="BFF5" s="743"/>
      <c r="BFG5" s="743"/>
      <c r="BFH5" s="743"/>
      <c r="BFI5" s="743"/>
      <c r="BFJ5" s="743"/>
      <c r="BFK5" s="743"/>
      <c r="BFL5" s="743"/>
      <c r="BFM5" s="743"/>
      <c r="BFN5" s="743"/>
      <c r="BFO5" s="743"/>
      <c r="BFP5" s="743"/>
      <c r="BFQ5" s="743"/>
      <c r="BFR5" s="743"/>
      <c r="BFS5" s="743"/>
      <c r="BFT5" s="743"/>
      <c r="BFU5" s="743"/>
      <c r="BFV5" s="743"/>
      <c r="BFW5" s="743"/>
      <c r="BFX5" s="743"/>
      <c r="BFY5" s="743"/>
      <c r="BFZ5" s="743"/>
      <c r="BGA5" s="743"/>
      <c r="BGB5" s="743"/>
      <c r="BGC5" s="743"/>
      <c r="BGD5" s="743"/>
      <c r="BGE5" s="742"/>
      <c r="BGF5" s="743"/>
      <c r="BGG5" s="743"/>
      <c r="BGH5" s="743"/>
      <c r="BGI5" s="743"/>
      <c r="BGJ5" s="743"/>
      <c r="BGK5" s="743"/>
      <c r="BGL5" s="743"/>
      <c r="BGM5" s="743"/>
      <c r="BGN5" s="743"/>
      <c r="BGO5" s="743"/>
      <c r="BGP5" s="743"/>
      <c r="BGQ5" s="743"/>
      <c r="BGR5" s="743"/>
      <c r="BGS5" s="743"/>
      <c r="BGT5" s="743"/>
      <c r="BGU5" s="743"/>
      <c r="BGV5" s="743"/>
      <c r="BGW5" s="743"/>
      <c r="BGX5" s="743"/>
      <c r="BGY5" s="743"/>
      <c r="BGZ5" s="743"/>
      <c r="BHA5" s="743"/>
      <c r="BHB5" s="743"/>
      <c r="BHC5" s="743"/>
      <c r="BHD5" s="743"/>
      <c r="BHE5" s="743"/>
      <c r="BHF5" s="743"/>
      <c r="BHG5" s="743"/>
      <c r="BHH5" s="743"/>
      <c r="BHI5" s="743"/>
      <c r="BHJ5" s="742"/>
      <c r="BHK5" s="743"/>
      <c r="BHL5" s="743"/>
      <c r="BHM5" s="743"/>
      <c r="BHN5" s="743"/>
      <c r="BHO5" s="743"/>
      <c r="BHP5" s="743"/>
      <c r="BHQ5" s="743"/>
      <c r="BHR5" s="743"/>
      <c r="BHS5" s="743"/>
      <c r="BHT5" s="743"/>
      <c r="BHU5" s="743"/>
      <c r="BHV5" s="743"/>
      <c r="BHW5" s="743"/>
      <c r="BHX5" s="743"/>
      <c r="BHY5" s="743"/>
      <c r="BHZ5" s="743"/>
      <c r="BIA5" s="743"/>
      <c r="BIB5" s="743"/>
      <c r="BIC5" s="743"/>
      <c r="BID5" s="743"/>
      <c r="BIE5" s="743"/>
      <c r="BIF5" s="743"/>
      <c r="BIG5" s="743"/>
      <c r="BIH5" s="743"/>
      <c r="BII5" s="743"/>
      <c r="BIJ5" s="743"/>
      <c r="BIK5" s="743"/>
      <c r="BIL5" s="743"/>
      <c r="BIM5" s="743"/>
      <c r="BIN5" s="743"/>
      <c r="BIO5" s="742"/>
      <c r="BIP5" s="743"/>
      <c r="BIQ5" s="743"/>
      <c r="BIR5" s="743"/>
      <c r="BIS5" s="743"/>
      <c r="BIT5" s="743"/>
      <c r="BIU5" s="743"/>
      <c r="BIV5" s="743"/>
      <c r="BIW5" s="743"/>
      <c r="BIX5" s="743"/>
      <c r="BIY5" s="743"/>
      <c r="BIZ5" s="743"/>
      <c r="BJA5" s="743"/>
      <c r="BJB5" s="743"/>
      <c r="BJC5" s="743"/>
      <c r="BJD5" s="743"/>
      <c r="BJE5" s="743"/>
      <c r="BJF5" s="743"/>
      <c r="BJG5" s="743"/>
      <c r="BJH5" s="743"/>
      <c r="BJI5" s="743"/>
      <c r="BJJ5" s="743"/>
      <c r="BJK5" s="743"/>
      <c r="BJL5" s="743"/>
      <c r="BJM5" s="743"/>
      <c r="BJN5" s="743"/>
      <c r="BJO5" s="743"/>
      <c r="BJP5" s="743"/>
      <c r="BJQ5" s="743"/>
      <c r="BJR5" s="743"/>
      <c r="BJS5" s="743"/>
      <c r="BJT5" s="742"/>
      <c r="BJU5" s="743"/>
      <c r="BJV5" s="743"/>
      <c r="BJW5" s="743"/>
      <c r="BJX5" s="743"/>
      <c r="BJY5" s="743"/>
      <c r="BJZ5" s="743"/>
      <c r="BKA5" s="743"/>
      <c r="BKB5" s="743"/>
      <c r="BKC5" s="743"/>
      <c r="BKD5" s="743"/>
      <c r="BKE5" s="743"/>
      <c r="BKF5" s="743"/>
      <c r="BKG5" s="743"/>
      <c r="BKH5" s="743"/>
      <c r="BKI5" s="743"/>
      <c r="BKJ5" s="743"/>
      <c r="BKK5" s="743"/>
      <c r="BKL5" s="743"/>
      <c r="BKM5" s="743"/>
      <c r="BKN5" s="743"/>
      <c r="BKO5" s="743"/>
      <c r="BKP5" s="743"/>
      <c r="BKQ5" s="743"/>
      <c r="BKR5" s="743"/>
      <c r="BKS5" s="743"/>
      <c r="BKT5" s="743"/>
      <c r="BKU5" s="743"/>
      <c r="BKV5" s="743"/>
      <c r="BKW5" s="743"/>
      <c r="BKX5" s="743"/>
      <c r="BKY5" s="742"/>
      <c r="BKZ5" s="743"/>
      <c r="BLA5" s="743"/>
      <c r="BLB5" s="743"/>
      <c r="BLC5" s="743"/>
      <c r="BLD5" s="743"/>
      <c r="BLE5" s="743"/>
      <c r="BLF5" s="743"/>
      <c r="BLG5" s="743"/>
      <c r="BLH5" s="743"/>
      <c r="BLI5" s="743"/>
      <c r="BLJ5" s="743"/>
      <c r="BLK5" s="743"/>
      <c r="BLL5" s="743"/>
      <c r="BLM5" s="743"/>
      <c r="BLN5" s="743"/>
      <c r="BLO5" s="743"/>
      <c r="BLP5" s="743"/>
      <c r="BLQ5" s="743"/>
      <c r="BLR5" s="743"/>
      <c r="BLS5" s="743"/>
      <c r="BLT5" s="743"/>
      <c r="BLU5" s="743"/>
      <c r="BLV5" s="743"/>
      <c r="BLW5" s="743"/>
      <c r="BLX5" s="743"/>
      <c r="BLY5" s="743"/>
      <c r="BLZ5" s="743"/>
      <c r="BMA5" s="743"/>
      <c r="BMB5" s="743"/>
      <c r="BMC5" s="743"/>
      <c r="BMD5" s="742"/>
      <c r="BME5" s="743"/>
      <c r="BMF5" s="743"/>
      <c r="BMG5" s="743"/>
      <c r="BMH5" s="743"/>
      <c r="BMI5" s="743"/>
      <c r="BMJ5" s="743"/>
      <c r="BMK5" s="743"/>
      <c r="BML5" s="743"/>
      <c r="BMM5" s="743"/>
      <c r="BMN5" s="743"/>
      <c r="BMO5" s="743"/>
      <c r="BMP5" s="743"/>
      <c r="BMQ5" s="743"/>
      <c r="BMR5" s="743"/>
      <c r="BMS5" s="743"/>
      <c r="BMT5" s="743"/>
      <c r="BMU5" s="743"/>
      <c r="BMV5" s="743"/>
      <c r="BMW5" s="743"/>
      <c r="BMX5" s="743"/>
      <c r="BMY5" s="743"/>
      <c r="BMZ5" s="743"/>
      <c r="BNA5" s="743"/>
      <c r="BNB5" s="743"/>
      <c r="BNC5" s="743"/>
      <c r="BND5" s="743"/>
      <c r="BNE5" s="743"/>
      <c r="BNF5" s="743"/>
      <c r="BNG5" s="743"/>
      <c r="BNH5" s="743"/>
      <c r="BNI5" s="742"/>
      <c r="BNJ5" s="743"/>
      <c r="BNK5" s="743"/>
      <c r="BNL5" s="743"/>
      <c r="BNM5" s="743"/>
      <c r="BNN5" s="743"/>
      <c r="BNO5" s="743"/>
      <c r="BNP5" s="743"/>
      <c r="BNQ5" s="743"/>
      <c r="BNR5" s="743"/>
      <c r="BNS5" s="743"/>
      <c r="BNT5" s="743"/>
      <c r="BNU5" s="743"/>
      <c r="BNV5" s="743"/>
      <c r="BNW5" s="743"/>
      <c r="BNX5" s="743"/>
      <c r="BNY5" s="743"/>
      <c r="BNZ5" s="743"/>
      <c r="BOA5" s="743"/>
      <c r="BOB5" s="743"/>
      <c r="BOC5" s="743"/>
      <c r="BOD5" s="743"/>
      <c r="BOE5" s="743"/>
      <c r="BOF5" s="743"/>
      <c r="BOG5" s="743"/>
      <c r="BOH5" s="743"/>
      <c r="BOI5" s="743"/>
      <c r="BOJ5" s="743"/>
      <c r="BOK5" s="743"/>
      <c r="BOL5" s="743"/>
      <c r="BOM5" s="743"/>
      <c r="BON5" s="742"/>
      <c r="BOO5" s="743"/>
      <c r="BOP5" s="743"/>
      <c r="BOQ5" s="743"/>
      <c r="BOR5" s="743"/>
      <c r="BOS5" s="743"/>
      <c r="BOT5" s="743"/>
      <c r="BOU5" s="743"/>
      <c r="BOV5" s="743"/>
      <c r="BOW5" s="743"/>
      <c r="BOX5" s="743"/>
      <c r="BOY5" s="743"/>
      <c r="BOZ5" s="743"/>
      <c r="BPA5" s="743"/>
      <c r="BPB5" s="743"/>
      <c r="BPC5" s="743"/>
      <c r="BPD5" s="743"/>
      <c r="BPE5" s="743"/>
      <c r="BPF5" s="743"/>
      <c r="BPG5" s="743"/>
      <c r="BPH5" s="743"/>
      <c r="BPI5" s="743"/>
      <c r="BPJ5" s="743"/>
      <c r="BPK5" s="743"/>
      <c r="BPL5" s="743"/>
      <c r="BPM5" s="743"/>
      <c r="BPN5" s="743"/>
      <c r="BPO5" s="743"/>
      <c r="BPP5" s="743"/>
      <c r="BPQ5" s="743"/>
      <c r="BPR5" s="743"/>
      <c r="BPS5" s="742"/>
      <c r="BPT5" s="743"/>
      <c r="BPU5" s="743"/>
      <c r="BPV5" s="743"/>
      <c r="BPW5" s="743"/>
      <c r="BPX5" s="743"/>
      <c r="BPY5" s="743"/>
      <c r="BPZ5" s="743"/>
      <c r="BQA5" s="743"/>
      <c r="BQB5" s="743"/>
      <c r="BQC5" s="743"/>
      <c r="BQD5" s="743"/>
      <c r="BQE5" s="743"/>
      <c r="BQF5" s="743"/>
      <c r="BQG5" s="743"/>
      <c r="BQH5" s="743"/>
      <c r="BQI5" s="743"/>
      <c r="BQJ5" s="743"/>
      <c r="BQK5" s="743"/>
      <c r="BQL5" s="743"/>
      <c r="BQM5" s="743"/>
      <c r="BQN5" s="743"/>
      <c r="BQO5" s="743"/>
      <c r="BQP5" s="743"/>
      <c r="BQQ5" s="743"/>
      <c r="BQR5" s="743"/>
      <c r="BQS5" s="743"/>
      <c r="BQT5" s="743"/>
      <c r="BQU5" s="743"/>
      <c r="BQV5" s="743"/>
      <c r="BQW5" s="743"/>
      <c r="BQX5" s="742"/>
      <c r="BQY5" s="743"/>
      <c r="BQZ5" s="743"/>
      <c r="BRA5" s="743"/>
      <c r="BRB5" s="743"/>
      <c r="BRC5" s="743"/>
      <c r="BRD5" s="743"/>
      <c r="BRE5" s="743"/>
      <c r="BRF5" s="743"/>
      <c r="BRG5" s="743"/>
      <c r="BRH5" s="743"/>
      <c r="BRI5" s="743"/>
      <c r="BRJ5" s="743"/>
      <c r="BRK5" s="743"/>
      <c r="BRL5" s="743"/>
      <c r="BRM5" s="743"/>
      <c r="BRN5" s="743"/>
      <c r="BRO5" s="743"/>
      <c r="BRP5" s="743"/>
      <c r="BRQ5" s="743"/>
      <c r="BRR5" s="743"/>
      <c r="BRS5" s="743"/>
      <c r="BRT5" s="743"/>
      <c r="BRU5" s="743"/>
      <c r="BRV5" s="743"/>
      <c r="BRW5" s="743"/>
      <c r="BRX5" s="743"/>
      <c r="BRY5" s="743"/>
      <c r="BRZ5" s="743"/>
      <c r="BSA5" s="743"/>
      <c r="BSB5" s="743"/>
      <c r="BSC5" s="742"/>
      <c r="BSD5" s="743"/>
      <c r="BSE5" s="743"/>
      <c r="BSF5" s="743"/>
      <c r="BSG5" s="743"/>
      <c r="BSH5" s="743"/>
      <c r="BSI5" s="743"/>
      <c r="BSJ5" s="743"/>
      <c r="BSK5" s="743"/>
      <c r="BSL5" s="743"/>
      <c r="BSM5" s="743"/>
      <c r="BSN5" s="743"/>
      <c r="BSO5" s="743"/>
      <c r="BSP5" s="743"/>
      <c r="BSQ5" s="743"/>
      <c r="BSR5" s="743"/>
      <c r="BSS5" s="743"/>
      <c r="BST5" s="743"/>
      <c r="BSU5" s="743"/>
      <c r="BSV5" s="743"/>
      <c r="BSW5" s="743"/>
      <c r="BSX5" s="743"/>
      <c r="BSY5" s="743"/>
      <c r="BSZ5" s="743"/>
      <c r="BTA5" s="743"/>
      <c r="BTB5" s="743"/>
      <c r="BTC5" s="743"/>
      <c r="BTD5" s="743"/>
      <c r="BTE5" s="743"/>
      <c r="BTF5" s="743"/>
      <c r="BTG5" s="743"/>
      <c r="BTH5" s="742"/>
      <c r="BTI5" s="743"/>
      <c r="BTJ5" s="743"/>
      <c r="BTK5" s="743"/>
      <c r="BTL5" s="743"/>
      <c r="BTM5" s="743"/>
      <c r="BTN5" s="743"/>
      <c r="BTO5" s="743"/>
      <c r="BTP5" s="743"/>
      <c r="BTQ5" s="743"/>
      <c r="BTR5" s="743"/>
      <c r="BTS5" s="743"/>
      <c r="BTT5" s="743"/>
      <c r="BTU5" s="743"/>
      <c r="BTV5" s="743"/>
      <c r="BTW5" s="743"/>
      <c r="BTX5" s="743"/>
      <c r="BTY5" s="743"/>
      <c r="BTZ5" s="743"/>
      <c r="BUA5" s="743"/>
      <c r="BUB5" s="743"/>
      <c r="BUC5" s="743"/>
      <c r="BUD5" s="743"/>
      <c r="BUE5" s="743"/>
      <c r="BUF5" s="743"/>
      <c r="BUG5" s="743"/>
      <c r="BUH5" s="743"/>
      <c r="BUI5" s="743"/>
      <c r="BUJ5" s="743"/>
      <c r="BUK5" s="743"/>
      <c r="BUL5" s="743"/>
      <c r="BUM5" s="742"/>
      <c r="BUN5" s="743"/>
      <c r="BUO5" s="743"/>
      <c r="BUP5" s="743"/>
      <c r="BUQ5" s="743"/>
      <c r="BUR5" s="743"/>
      <c r="BUS5" s="743"/>
      <c r="BUT5" s="743"/>
      <c r="BUU5" s="743"/>
      <c r="BUV5" s="743"/>
      <c r="BUW5" s="743"/>
      <c r="BUX5" s="743"/>
      <c r="BUY5" s="743"/>
      <c r="BUZ5" s="743"/>
      <c r="BVA5" s="743"/>
      <c r="BVB5" s="743"/>
      <c r="BVC5" s="743"/>
      <c r="BVD5" s="743"/>
      <c r="BVE5" s="743"/>
      <c r="BVF5" s="743"/>
      <c r="BVG5" s="743"/>
      <c r="BVH5" s="743"/>
      <c r="BVI5" s="743"/>
      <c r="BVJ5" s="743"/>
      <c r="BVK5" s="743"/>
      <c r="BVL5" s="743"/>
      <c r="BVM5" s="743"/>
      <c r="BVN5" s="743"/>
      <c r="BVO5" s="743"/>
      <c r="BVP5" s="743"/>
      <c r="BVQ5" s="743"/>
      <c r="BVR5" s="742"/>
      <c r="BVS5" s="743"/>
      <c r="BVT5" s="743"/>
      <c r="BVU5" s="743"/>
      <c r="BVV5" s="743"/>
      <c r="BVW5" s="743"/>
      <c r="BVX5" s="743"/>
      <c r="BVY5" s="743"/>
      <c r="BVZ5" s="743"/>
      <c r="BWA5" s="743"/>
      <c r="BWB5" s="743"/>
      <c r="BWC5" s="743"/>
      <c r="BWD5" s="743"/>
      <c r="BWE5" s="743"/>
      <c r="BWF5" s="743"/>
      <c r="BWG5" s="743"/>
      <c r="BWH5" s="743"/>
      <c r="BWI5" s="743"/>
      <c r="BWJ5" s="743"/>
      <c r="BWK5" s="743"/>
      <c r="BWL5" s="743"/>
      <c r="BWM5" s="743"/>
      <c r="BWN5" s="743"/>
      <c r="BWO5" s="743"/>
      <c r="BWP5" s="743"/>
      <c r="BWQ5" s="743"/>
      <c r="BWR5" s="743"/>
      <c r="BWS5" s="743"/>
      <c r="BWT5" s="743"/>
      <c r="BWU5" s="743"/>
      <c r="BWV5" s="743"/>
      <c r="BWW5" s="742"/>
      <c r="BWX5" s="743"/>
      <c r="BWY5" s="743"/>
      <c r="BWZ5" s="743"/>
      <c r="BXA5" s="743"/>
      <c r="BXB5" s="743"/>
      <c r="BXC5" s="743"/>
      <c r="BXD5" s="743"/>
      <c r="BXE5" s="743"/>
      <c r="BXF5" s="743"/>
      <c r="BXG5" s="743"/>
      <c r="BXH5" s="743"/>
      <c r="BXI5" s="743"/>
      <c r="BXJ5" s="743"/>
      <c r="BXK5" s="743"/>
      <c r="BXL5" s="743"/>
      <c r="BXM5" s="743"/>
      <c r="BXN5" s="743"/>
      <c r="BXO5" s="743"/>
      <c r="BXP5" s="743"/>
      <c r="BXQ5" s="743"/>
      <c r="BXR5" s="743"/>
      <c r="BXS5" s="743"/>
      <c r="BXT5" s="743"/>
      <c r="BXU5" s="743"/>
      <c r="BXV5" s="743"/>
      <c r="BXW5" s="743"/>
      <c r="BXX5" s="743"/>
      <c r="BXY5" s="743"/>
      <c r="BXZ5" s="743"/>
      <c r="BYA5" s="743"/>
      <c r="BYB5" s="742"/>
      <c r="BYC5" s="743"/>
      <c r="BYD5" s="743"/>
      <c r="BYE5" s="743"/>
      <c r="BYF5" s="743"/>
      <c r="BYG5" s="743"/>
      <c r="BYH5" s="743"/>
      <c r="BYI5" s="743"/>
      <c r="BYJ5" s="743"/>
      <c r="BYK5" s="743"/>
      <c r="BYL5" s="743"/>
      <c r="BYM5" s="743"/>
      <c r="BYN5" s="743"/>
      <c r="BYO5" s="743"/>
      <c r="BYP5" s="743"/>
      <c r="BYQ5" s="743"/>
      <c r="BYR5" s="743"/>
      <c r="BYS5" s="743"/>
      <c r="BYT5" s="743"/>
      <c r="BYU5" s="743"/>
      <c r="BYV5" s="743"/>
      <c r="BYW5" s="743"/>
      <c r="BYX5" s="743"/>
      <c r="BYY5" s="743"/>
      <c r="BYZ5" s="743"/>
      <c r="BZA5" s="743"/>
      <c r="BZB5" s="743"/>
      <c r="BZC5" s="743"/>
      <c r="BZD5" s="743"/>
      <c r="BZE5" s="743"/>
      <c r="BZF5" s="743"/>
      <c r="BZG5" s="742"/>
      <c r="BZH5" s="743"/>
      <c r="BZI5" s="743"/>
      <c r="BZJ5" s="743"/>
      <c r="BZK5" s="743"/>
      <c r="BZL5" s="743"/>
      <c r="BZM5" s="743"/>
      <c r="BZN5" s="743"/>
      <c r="BZO5" s="743"/>
      <c r="BZP5" s="743"/>
      <c r="BZQ5" s="743"/>
      <c r="BZR5" s="743"/>
      <c r="BZS5" s="743"/>
      <c r="BZT5" s="743"/>
      <c r="BZU5" s="743"/>
      <c r="BZV5" s="743"/>
      <c r="BZW5" s="743"/>
      <c r="BZX5" s="743"/>
      <c r="BZY5" s="743"/>
      <c r="BZZ5" s="743"/>
      <c r="CAA5" s="743"/>
      <c r="CAB5" s="743"/>
      <c r="CAC5" s="743"/>
      <c r="CAD5" s="743"/>
      <c r="CAE5" s="743"/>
      <c r="CAF5" s="743"/>
      <c r="CAG5" s="743"/>
      <c r="CAH5" s="743"/>
      <c r="CAI5" s="743"/>
      <c r="CAJ5" s="743"/>
      <c r="CAK5" s="743"/>
      <c r="CAL5" s="742"/>
      <c r="CAM5" s="743"/>
      <c r="CAN5" s="743"/>
      <c r="CAO5" s="743"/>
      <c r="CAP5" s="743"/>
      <c r="CAQ5" s="743"/>
      <c r="CAR5" s="743"/>
      <c r="CAS5" s="743"/>
      <c r="CAT5" s="743"/>
      <c r="CAU5" s="743"/>
      <c r="CAV5" s="743"/>
      <c r="CAW5" s="743"/>
      <c r="CAX5" s="743"/>
      <c r="CAY5" s="743"/>
      <c r="CAZ5" s="743"/>
      <c r="CBA5" s="743"/>
      <c r="CBB5" s="743"/>
      <c r="CBC5" s="743"/>
      <c r="CBD5" s="743"/>
      <c r="CBE5" s="743"/>
      <c r="CBF5" s="743"/>
      <c r="CBG5" s="743"/>
      <c r="CBH5" s="743"/>
      <c r="CBI5" s="743"/>
      <c r="CBJ5" s="743"/>
      <c r="CBK5" s="743"/>
      <c r="CBL5" s="743"/>
      <c r="CBM5" s="743"/>
      <c r="CBN5" s="743"/>
      <c r="CBO5" s="743"/>
      <c r="CBP5" s="743"/>
      <c r="CBQ5" s="742"/>
      <c r="CBR5" s="743"/>
      <c r="CBS5" s="743"/>
      <c r="CBT5" s="743"/>
      <c r="CBU5" s="743"/>
      <c r="CBV5" s="743"/>
      <c r="CBW5" s="743"/>
      <c r="CBX5" s="743"/>
      <c r="CBY5" s="743"/>
      <c r="CBZ5" s="743"/>
      <c r="CCA5" s="743"/>
      <c r="CCB5" s="743"/>
      <c r="CCC5" s="743"/>
      <c r="CCD5" s="743"/>
      <c r="CCE5" s="743"/>
      <c r="CCF5" s="743"/>
      <c r="CCG5" s="743"/>
      <c r="CCH5" s="743"/>
      <c r="CCI5" s="743"/>
      <c r="CCJ5" s="743"/>
      <c r="CCK5" s="743"/>
      <c r="CCL5" s="743"/>
      <c r="CCM5" s="743"/>
      <c r="CCN5" s="743"/>
      <c r="CCO5" s="743"/>
      <c r="CCP5" s="743"/>
      <c r="CCQ5" s="743"/>
      <c r="CCR5" s="743"/>
      <c r="CCS5" s="743"/>
      <c r="CCT5" s="743"/>
      <c r="CCU5" s="743"/>
      <c r="CCV5" s="742"/>
      <c r="CCW5" s="743"/>
      <c r="CCX5" s="743"/>
      <c r="CCY5" s="743"/>
      <c r="CCZ5" s="743"/>
      <c r="CDA5" s="743"/>
      <c r="CDB5" s="743"/>
      <c r="CDC5" s="743"/>
      <c r="CDD5" s="743"/>
      <c r="CDE5" s="743"/>
      <c r="CDF5" s="743"/>
      <c r="CDG5" s="743"/>
      <c r="CDH5" s="743"/>
      <c r="CDI5" s="743"/>
      <c r="CDJ5" s="743"/>
      <c r="CDK5" s="743"/>
      <c r="CDL5" s="743"/>
      <c r="CDM5" s="743"/>
      <c r="CDN5" s="743"/>
      <c r="CDO5" s="743"/>
      <c r="CDP5" s="743"/>
      <c r="CDQ5" s="743"/>
      <c r="CDR5" s="743"/>
      <c r="CDS5" s="743"/>
      <c r="CDT5" s="743"/>
      <c r="CDU5" s="743"/>
      <c r="CDV5" s="743"/>
      <c r="CDW5" s="743"/>
      <c r="CDX5" s="743"/>
      <c r="CDY5" s="743"/>
      <c r="CDZ5" s="743"/>
      <c r="CEA5" s="742"/>
      <c r="CEB5" s="743"/>
      <c r="CEC5" s="743"/>
      <c r="CED5" s="743"/>
      <c r="CEE5" s="743"/>
      <c r="CEF5" s="743"/>
      <c r="CEG5" s="743"/>
      <c r="CEH5" s="743"/>
      <c r="CEI5" s="743"/>
      <c r="CEJ5" s="743"/>
      <c r="CEK5" s="743"/>
      <c r="CEL5" s="743"/>
      <c r="CEM5" s="743"/>
      <c r="CEN5" s="743"/>
      <c r="CEO5" s="743"/>
      <c r="CEP5" s="743"/>
      <c r="CEQ5" s="743"/>
      <c r="CER5" s="743"/>
      <c r="CES5" s="743"/>
      <c r="CET5" s="743"/>
      <c r="CEU5" s="743"/>
      <c r="CEV5" s="743"/>
      <c r="CEW5" s="743"/>
      <c r="CEX5" s="743"/>
      <c r="CEY5" s="743"/>
      <c r="CEZ5" s="743"/>
      <c r="CFA5" s="743"/>
      <c r="CFB5" s="743"/>
      <c r="CFC5" s="743"/>
      <c r="CFD5" s="743"/>
      <c r="CFE5" s="743"/>
      <c r="CFF5" s="742"/>
      <c r="CFG5" s="743"/>
      <c r="CFH5" s="743"/>
      <c r="CFI5" s="743"/>
      <c r="CFJ5" s="743"/>
      <c r="CFK5" s="743"/>
      <c r="CFL5" s="743"/>
      <c r="CFM5" s="743"/>
      <c r="CFN5" s="743"/>
      <c r="CFO5" s="743"/>
      <c r="CFP5" s="743"/>
      <c r="CFQ5" s="743"/>
      <c r="CFR5" s="743"/>
      <c r="CFS5" s="743"/>
      <c r="CFT5" s="743"/>
      <c r="CFU5" s="743"/>
      <c r="CFV5" s="743"/>
      <c r="CFW5" s="743"/>
      <c r="CFX5" s="743"/>
      <c r="CFY5" s="743"/>
      <c r="CFZ5" s="743"/>
      <c r="CGA5" s="743"/>
      <c r="CGB5" s="743"/>
      <c r="CGC5" s="743"/>
      <c r="CGD5" s="743"/>
      <c r="CGE5" s="743"/>
      <c r="CGF5" s="743"/>
      <c r="CGG5" s="743"/>
      <c r="CGH5" s="743"/>
      <c r="CGI5" s="743"/>
      <c r="CGJ5" s="743"/>
      <c r="CGK5" s="742"/>
      <c r="CGL5" s="743"/>
      <c r="CGM5" s="743"/>
      <c r="CGN5" s="743"/>
      <c r="CGO5" s="743"/>
      <c r="CGP5" s="743"/>
      <c r="CGQ5" s="743"/>
      <c r="CGR5" s="743"/>
      <c r="CGS5" s="743"/>
      <c r="CGT5" s="743"/>
      <c r="CGU5" s="743"/>
      <c r="CGV5" s="743"/>
      <c r="CGW5" s="743"/>
      <c r="CGX5" s="743"/>
      <c r="CGY5" s="743"/>
      <c r="CGZ5" s="743"/>
      <c r="CHA5" s="743"/>
      <c r="CHB5" s="743"/>
      <c r="CHC5" s="743"/>
      <c r="CHD5" s="743"/>
      <c r="CHE5" s="743"/>
      <c r="CHF5" s="743"/>
      <c r="CHG5" s="743"/>
      <c r="CHH5" s="743"/>
      <c r="CHI5" s="743"/>
      <c r="CHJ5" s="743"/>
      <c r="CHK5" s="743"/>
      <c r="CHL5" s="743"/>
      <c r="CHM5" s="743"/>
      <c r="CHN5" s="743"/>
      <c r="CHO5" s="743"/>
      <c r="CHP5" s="742"/>
      <c r="CHQ5" s="743"/>
      <c r="CHR5" s="743"/>
      <c r="CHS5" s="743"/>
      <c r="CHT5" s="743"/>
      <c r="CHU5" s="743"/>
      <c r="CHV5" s="743"/>
      <c r="CHW5" s="743"/>
      <c r="CHX5" s="743"/>
      <c r="CHY5" s="743"/>
      <c r="CHZ5" s="743"/>
      <c r="CIA5" s="743"/>
      <c r="CIB5" s="743"/>
      <c r="CIC5" s="743"/>
      <c r="CID5" s="743"/>
      <c r="CIE5" s="743"/>
      <c r="CIF5" s="743"/>
      <c r="CIG5" s="743"/>
      <c r="CIH5" s="743"/>
      <c r="CII5" s="743"/>
      <c r="CIJ5" s="743"/>
      <c r="CIK5" s="743"/>
      <c r="CIL5" s="743"/>
      <c r="CIM5" s="743"/>
      <c r="CIN5" s="743"/>
      <c r="CIO5" s="743"/>
      <c r="CIP5" s="743"/>
      <c r="CIQ5" s="743"/>
      <c r="CIR5" s="743"/>
      <c r="CIS5" s="743"/>
      <c r="CIT5" s="743"/>
      <c r="CIU5" s="742"/>
      <c r="CIV5" s="743"/>
      <c r="CIW5" s="743"/>
      <c r="CIX5" s="743"/>
      <c r="CIY5" s="743"/>
      <c r="CIZ5" s="743"/>
      <c r="CJA5" s="743"/>
      <c r="CJB5" s="743"/>
      <c r="CJC5" s="743"/>
      <c r="CJD5" s="743"/>
      <c r="CJE5" s="743"/>
      <c r="CJF5" s="743"/>
      <c r="CJG5" s="743"/>
      <c r="CJH5" s="743"/>
      <c r="CJI5" s="743"/>
      <c r="CJJ5" s="743"/>
      <c r="CJK5" s="743"/>
      <c r="CJL5" s="743"/>
      <c r="CJM5" s="743"/>
      <c r="CJN5" s="743"/>
      <c r="CJO5" s="743"/>
      <c r="CJP5" s="743"/>
      <c r="CJQ5" s="743"/>
      <c r="CJR5" s="743"/>
      <c r="CJS5" s="743"/>
      <c r="CJT5" s="743"/>
      <c r="CJU5" s="743"/>
      <c r="CJV5" s="743"/>
      <c r="CJW5" s="743"/>
      <c r="CJX5" s="743"/>
      <c r="CJY5" s="743"/>
      <c r="CJZ5" s="742"/>
      <c r="CKA5" s="743"/>
      <c r="CKB5" s="743"/>
      <c r="CKC5" s="743"/>
      <c r="CKD5" s="743"/>
      <c r="CKE5" s="743"/>
      <c r="CKF5" s="743"/>
      <c r="CKG5" s="743"/>
      <c r="CKH5" s="743"/>
      <c r="CKI5" s="743"/>
      <c r="CKJ5" s="743"/>
      <c r="CKK5" s="743"/>
      <c r="CKL5" s="743"/>
      <c r="CKM5" s="743"/>
      <c r="CKN5" s="743"/>
      <c r="CKO5" s="743"/>
      <c r="CKP5" s="743"/>
      <c r="CKQ5" s="743"/>
      <c r="CKR5" s="743"/>
      <c r="CKS5" s="743"/>
      <c r="CKT5" s="743"/>
      <c r="CKU5" s="743"/>
      <c r="CKV5" s="743"/>
      <c r="CKW5" s="743"/>
      <c r="CKX5" s="743"/>
      <c r="CKY5" s="743"/>
      <c r="CKZ5" s="743"/>
      <c r="CLA5" s="743"/>
      <c r="CLB5" s="743"/>
      <c r="CLC5" s="743"/>
      <c r="CLD5" s="743"/>
      <c r="CLE5" s="742"/>
      <c r="CLF5" s="743"/>
      <c r="CLG5" s="743"/>
      <c r="CLH5" s="743"/>
      <c r="CLI5" s="743"/>
      <c r="CLJ5" s="743"/>
      <c r="CLK5" s="743"/>
      <c r="CLL5" s="743"/>
      <c r="CLM5" s="743"/>
      <c r="CLN5" s="743"/>
      <c r="CLO5" s="743"/>
      <c r="CLP5" s="743"/>
      <c r="CLQ5" s="743"/>
      <c r="CLR5" s="743"/>
      <c r="CLS5" s="743"/>
      <c r="CLT5" s="743"/>
      <c r="CLU5" s="743"/>
      <c r="CLV5" s="743"/>
      <c r="CLW5" s="743"/>
      <c r="CLX5" s="743"/>
      <c r="CLY5" s="743"/>
      <c r="CLZ5" s="743"/>
      <c r="CMA5" s="743"/>
      <c r="CMB5" s="743"/>
      <c r="CMC5" s="743"/>
      <c r="CMD5" s="743"/>
      <c r="CME5" s="743"/>
      <c r="CMF5" s="743"/>
      <c r="CMG5" s="743"/>
      <c r="CMH5" s="743"/>
      <c r="CMI5" s="743"/>
      <c r="CMJ5" s="742"/>
      <c r="CMK5" s="743"/>
      <c r="CML5" s="743"/>
      <c r="CMM5" s="743"/>
      <c r="CMN5" s="743"/>
      <c r="CMO5" s="743"/>
      <c r="CMP5" s="743"/>
      <c r="CMQ5" s="743"/>
      <c r="CMR5" s="743"/>
      <c r="CMS5" s="743"/>
      <c r="CMT5" s="743"/>
      <c r="CMU5" s="743"/>
      <c r="CMV5" s="743"/>
      <c r="CMW5" s="743"/>
      <c r="CMX5" s="743"/>
      <c r="CMY5" s="743"/>
      <c r="CMZ5" s="743"/>
      <c r="CNA5" s="743"/>
      <c r="CNB5" s="743"/>
      <c r="CNC5" s="743"/>
      <c r="CND5" s="743"/>
      <c r="CNE5" s="743"/>
      <c r="CNF5" s="743"/>
      <c r="CNG5" s="743"/>
      <c r="CNH5" s="743"/>
      <c r="CNI5" s="743"/>
      <c r="CNJ5" s="743"/>
      <c r="CNK5" s="743"/>
      <c r="CNL5" s="743"/>
      <c r="CNM5" s="743"/>
      <c r="CNN5" s="743"/>
      <c r="CNO5" s="742"/>
      <c r="CNP5" s="743"/>
      <c r="CNQ5" s="743"/>
      <c r="CNR5" s="743"/>
      <c r="CNS5" s="743"/>
      <c r="CNT5" s="743"/>
      <c r="CNU5" s="743"/>
      <c r="CNV5" s="743"/>
      <c r="CNW5" s="743"/>
      <c r="CNX5" s="743"/>
      <c r="CNY5" s="743"/>
      <c r="CNZ5" s="743"/>
      <c r="COA5" s="743"/>
      <c r="COB5" s="743"/>
      <c r="COC5" s="743"/>
      <c r="COD5" s="743"/>
      <c r="COE5" s="743"/>
      <c r="COF5" s="743"/>
      <c r="COG5" s="743"/>
      <c r="COH5" s="743"/>
      <c r="COI5" s="743"/>
      <c r="COJ5" s="743"/>
      <c r="COK5" s="743"/>
      <c r="COL5" s="743"/>
      <c r="COM5" s="743"/>
      <c r="CON5" s="743"/>
      <c r="COO5" s="743"/>
      <c r="COP5" s="743"/>
      <c r="COQ5" s="743"/>
      <c r="COR5" s="743"/>
      <c r="COS5" s="743"/>
      <c r="COT5" s="742"/>
      <c r="COU5" s="743"/>
      <c r="COV5" s="743"/>
      <c r="COW5" s="743"/>
      <c r="COX5" s="743"/>
      <c r="COY5" s="743"/>
      <c r="COZ5" s="743"/>
      <c r="CPA5" s="743"/>
      <c r="CPB5" s="743"/>
      <c r="CPC5" s="743"/>
      <c r="CPD5" s="743"/>
      <c r="CPE5" s="743"/>
      <c r="CPF5" s="743"/>
      <c r="CPG5" s="743"/>
      <c r="CPH5" s="743"/>
      <c r="CPI5" s="743"/>
      <c r="CPJ5" s="743"/>
      <c r="CPK5" s="743"/>
      <c r="CPL5" s="743"/>
      <c r="CPM5" s="743"/>
      <c r="CPN5" s="743"/>
      <c r="CPO5" s="743"/>
      <c r="CPP5" s="743"/>
      <c r="CPQ5" s="743"/>
      <c r="CPR5" s="743"/>
      <c r="CPS5" s="743"/>
      <c r="CPT5" s="743"/>
      <c r="CPU5" s="743"/>
      <c r="CPV5" s="743"/>
      <c r="CPW5" s="743"/>
      <c r="CPX5" s="743"/>
      <c r="CPY5" s="742"/>
      <c r="CPZ5" s="743"/>
      <c r="CQA5" s="743"/>
      <c r="CQB5" s="743"/>
      <c r="CQC5" s="743"/>
      <c r="CQD5" s="743"/>
      <c r="CQE5" s="743"/>
      <c r="CQF5" s="743"/>
      <c r="CQG5" s="743"/>
      <c r="CQH5" s="743"/>
      <c r="CQI5" s="743"/>
      <c r="CQJ5" s="743"/>
      <c r="CQK5" s="743"/>
      <c r="CQL5" s="743"/>
      <c r="CQM5" s="743"/>
      <c r="CQN5" s="743"/>
      <c r="CQO5" s="743"/>
      <c r="CQP5" s="743"/>
      <c r="CQQ5" s="743"/>
      <c r="CQR5" s="743"/>
      <c r="CQS5" s="743"/>
      <c r="CQT5" s="743"/>
      <c r="CQU5" s="743"/>
      <c r="CQV5" s="743"/>
      <c r="CQW5" s="743"/>
      <c r="CQX5" s="743"/>
      <c r="CQY5" s="743"/>
      <c r="CQZ5" s="743"/>
      <c r="CRA5" s="743"/>
      <c r="CRB5" s="743"/>
      <c r="CRC5" s="743"/>
      <c r="CRD5" s="742"/>
      <c r="CRE5" s="743"/>
      <c r="CRF5" s="743"/>
      <c r="CRG5" s="743"/>
      <c r="CRH5" s="743"/>
      <c r="CRI5" s="743"/>
      <c r="CRJ5" s="743"/>
      <c r="CRK5" s="743"/>
      <c r="CRL5" s="743"/>
      <c r="CRM5" s="743"/>
      <c r="CRN5" s="743"/>
      <c r="CRO5" s="743"/>
      <c r="CRP5" s="743"/>
      <c r="CRQ5" s="743"/>
      <c r="CRR5" s="743"/>
      <c r="CRS5" s="743"/>
      <c r="CRT5" s="743"/>
      <c r="CRU5" s="743"/>
      <c r="CRV5" s="743"/>
      <c r="CRW5" s="743"/>
      <c r="CRX5" s="743"/>
      <c r="CRY5" s="743"/>
      <c r="CRZ5" s="743"/>
      <c r="CSA5" s="743"/>
      <c r="CSB5" s="743"/>
      <c r="CSC5" s="743"/>
      <c r="CSD5" s="743"/>
      <c r="CSE5" s="743"/>
      <c r="CSF5" s="743"/>
      <c r="CSG5" s="743"/>
      <c r="CSH5" s="743"/>
      <c r="CSI5" s="742"/>
      <c r="CSJ5" s="743"/>
      <c r="CSK5" s="743"/>
      <c r="CSL5" s="743"/>
      <c r="CSM5" s="743"/>
      <c r="CSN5" s="743"/>
      <c r="CSO5" s="743"/>
      <c r="CSP5" s="743"/>
      <c r="CSQ5" s="743"/>
      <c r="CSR5" s="743"/>
      <c r="CSS5" s="743"/>
      <c r="CST5" s="743"/>
      <c r="CSU5" s="743"/>
      <c r="CSV5" s="743"/>
      <c r="CSW5" s="743"/>
      <c r="CSX5" s="743"/>
      <c r="CSY5" s="743"/>
      <c r="CSZ5" s="743"/>
      <c r="CTA5" s="743"/>
      <c r="CTB5" s="743"/>
      <c r="CTC5" s="743"/>
      <c r="CTD5" s="743"/>
      <c r="CTE5" s="743"/>
      <c r="CTF5" s="743"/>
      <c r="CTG5" s="743"/>
      <c r="CTH5" s="743"/>
      <c r="CTI5" s="743"/>
      <c r="CTJ5" s="743"/>
      <c r="CTK5" s="743"/>
      <c r="CTL5" s="743"/>
      <c r="CTM5" s="743"/>
      <c r="CTN5" s="742"/>
      <c r="CTO5" s="743"/>
      <c r="CTP5" s="743"/>
      <c r="CTQ5" s="743"/>
      <c r="CTR5" s="743"/>
      <c r="CTS5" s="743"/>
      <c r="CTT5" s="743"/>
      <c r="CTU5" s="743"/>
      <c r="CTV5" s="743"/>
      <c r="CTW5" s="743"/>
      <c r="CTX5" s="743"/>
      <c r="CTY5" s="743"/>
      <c r="CTZ5" s="743"/>
      <c r="CUA5" s="743"/>
      <c r="CUB5" s="743"/>
      <c r="CUC5" s="743"/>
      <c r="CUD5" s="743"/>
      <c r="CUE5" s="743"/>
      <c r="CUF5" s="743"/>
      <c r="CUG5" s="743"/>
      <c r="CUH5" s="743"/>
      <c r="CUI5" s="743"/>
      <c r="CUJ5" s="743"/>
      <c r="CUK5" s="743"/>
      <c r="CUL5" s="743"/>
      <c r="CUM5" s="743"/>
      <c r="CUN5" s="743"/>
      <c r="CUO5" s="743"/>
      <c r="CUP5" s="743"/>
      <c r="CUQ5" s="743"/>
      <c r="CUR5" s="743"/>
      <c r="CUS5" s="742"/>
      <c r="CUT5" s="743"/>
      <c r="CUU5" s="743"/>
      <c r="CUV5" s="743"/>
      <c r="CUW5" s="743"/>
      <c r="CUX5" s="743"/>
      <c r="CUY5" s="743"/>
      <c r="CUZ5" s="743"/>
      <c r="CVA5" s="743"/>
      <c r="CVB5" s="743"/>
      <c r="CVC5" s="743"/>
      <c r="CVD5" s="743"/>
      <c r="CVE5" s="743"/>
      <c r="CVF5" s="743"/>
      <c r="CVG5" s="743"/>
      <c r="CVH5" s="743"/>
      <c r="CVI5" s="743"/>
      <c r="CVJ5" s="743"/>
      <c r="CVK5" s="743"/>
      <c r="CVL5" s="743"/>
      <c r="CVM5" s="743"/>
      <c r="CVN5" s="743"/>
      <c r="CVO5" s="743"/>
      <c r="CVP5" s="743"/>
      <c r="CVQ5" s="743"/>
      <c r="CVR5" s="743"/>
      <c r="CVS5" s="743"/>
      <c r="CVT5" s="743"/>
      <c r="CVU5" s="743"/>
      <c r="CVV5" s="743"/>
      <c r="CVW5" s="743"/>
      <c r="CVX5" s="742"/>
      <c r="CVY5" s="743"/>
      <c r="CVZ5" s="743"/>
      <c r="CWA5" s="743"/>
      <c r="CWB5" s="743"/>
      <c r="CWC5" s="743"/>
      <c r="CWD5" s="743"/>
      <c r="CWE5" s="743"/>
      <c r="CWF5" s="743"/>
      <c r="CWG5" s="743"/>
      <c r="CWH5" s="743"/>
      <c r="CWI5" s="743"/>
      <c r="CWJ5" s="743"/>
      <c r="CWK5" s="743"/>
      <c r="CWL5" s="743"/>
      <c r="CWM5" s="743"/>
      <c r="CWN5" s="743"/>
      <c r="CWO5" s="743"/>
      <c r="CWP5" s="743"/>
      <c r="CWQ5" s="743"/>
      <c r="CWR5" s="743"/>
      <c r="CWS5" s="743"/>
      <c r="CWT5" s="743"/>
      <c r="CWU5" s="743"/>
      <c r="CWV5" s="743"/>
      <c r="CWW5" s="743"/>
      <c r="CWX5" s="743"/>
      <c r="CWY5" s="743"/>
      <c r="CWZ5" s="743"/>
      <c r="CXA5" s="743"/>
      <c r="CXB5" s="743"/>
      <c r="CXC5" s="742"/>
      <c r="CXD5" s="743"/>
      <c r="CXE5" s="743"/>
      <c r="CXF5" s="743"/>
      <c r="CXG5" s="743"/>
      <c r="CXH5" s="743"/>
      <c r="CXI5" s="743"/>
      <c r="CXJ5" s="743"/>
      <c r="CXK5" s="743"/>
      <c r="CXL5" s="743"/>
      <c r="CXM5" s="743"/>
      <c r="CXN5" s="743"/>
      <c r="CXO5" s="743"/>
      <c r="CXP5" s="743"/>
      <c r="CXQ5" s="743"/>
      <c r="CXR5" s="743"/>
      <c r="CXS5" s="743"/>
      <c r="CXT5" s="743"/>
      <c r="CXU5" s="743"/>
      <c r="CXV5" s="743"/>
      <c r="CXW5" s="743"/>
      <c r="CXX5" s="743"/>
      <c r="CXY5" s="743"/>
      <c r="CXZ5" s="743"/>
      <c r="CYA5" s="743"/>
      <c r="CYB5" s="743"/>
      <c r="CYC5" s="743"/>
      <c r="CYD5" s="743"/>
      <c r="CYE5" s="743"/>
      <c r="CYF5" s="743"/>
      <c r="CYG5" s="743"/>
      <c r="CYH5" s="742"/>
      <c r="CYI5" s="743"/>
      <c r="CYJ5" s="743"/>
      <c r="CYK5" s="743"/>
      <c r="CYL5" s="743"/>
      <c r="CYM5" s="743"/>
      <c r="CYN5" s="743"/>
      <c r="CYO5" s="743"/>
      <c r="CYP5" s="743"/>
      <c r="CYQ5" s="743"/>
      <c r="CYR5" s="743"/>
      <c r="CYS5" s="743"/>
      <c r="CYT5" s="743"/>
      <c r="CYU5" s="743"/>
      <c r="CYV5" s="743"/>
      <c r="CYW5" s="743"/>
      <c r="CYX5" s="743"/>
      <c r="CYY5" s="743"/>
      <c r="CYZ5" s="743"/>
      <c r="CZA5" s="743"/>
      <c r="CZB5" s="743"/>
      <c r="CZC5" s="743"/>
      <c r="CZD5" s="743"/>
      <c r="CZE5" s="743"/>
      <c r="CZF5" s="743"/>
      <c r="CZG5" s="743"/>
      <c r="CZH5" s="743"/>
      <c r="CZI5" s="743"/>
      <c r="CZJ5" s="743"/>
      <c r="CZK5" s="743"/>
      <c r="CZL5" s="743"/>
      <c r="CZM5" s="742"/>
      <c r="CZN5" s="743"/>
      <c r="CZO5" s="743"/>
      <c r="CZP5" s="743"/>
      <c r="CZQ5" s="743"/>
      <c r="CZR5" s="743"/>
      <c r="CZS5" s="743"/>
      <c r="CZT5" s="743"/>
      <c r="CZU5" s="743"/>
      <c r="CZV5" s="743"/>
      <c r="CZW5" s="743"/>
      <c r="CZX5" s="743"/>
      <c r="CZY5" s="743"/>
      <c r="CZZ5" s="743"/>
      <c r="DAA5" s="743"/>
      <c r="DAB5" s="743"/>
      <c r="DAC5" s="743"/>
      <c r="DAD5" s="743"/>
      <c r="DAE5" s="743"/>
      <c r="DAF5" s="743"/>
      <c r="DAG5" s="743"/>
      <c r="DAH5" s="743"/>
      <c r="DAI5" s="743"/>
      <c r="DAJ5" s="743"/>
      <c r="DAK5" s="743"/>
      <c r="DAL5" s="743"/>
      <c r="DAM5" s="743"/>
      <c r="DAN5" s="743"/>
      <c r="DAO5" s="743"/>
      <c r="DAP5" s="743"/>
      <c r="DAQ5" s="743"/>
      <c r="DAR5" s="742"/>
      <c r="DAS5" s="743"/>
      <c r="DAT5" s="743"/>
      <c r="DAU5" s="743"/>
      <c r="DAV5" s="743"/>
      <c r="DAW5" s="743"/>
      <c r="DAX5" s="743"/>
      <c r="DAY5" s="743"/>
      <c r="DAZ5" s="743"/>
      <c r="DBA5" s="743"/>
      <c r="DBB5" s="743"/>
      <c r="DBC5" s="743"/>
      <c r="DBD5" s="743"/>
      <c r="DBE5" s="743"/>
      <c r="DBF5" s="743"/>
      <c r="DBG5" s="743"/>
      <c r="DBH5" s="743"/>
      <c r="DBI5" s="743"/>
      <c r="DBJ5" s="743"/>
      <c r="DBK5" s="743"/>
      <c r="DBL5" s="743"/>
      <c r="DBM5" s="743"/>
      <c r="DBN5" s="743"/>
      <c r="DBO5" s="743"/>
      <c r="DBP5" s="743"/>
      <c r="DBQ5" s="743"/>
      <c r="DBR5" s="743"/>
      <c r="DBS5" s="743"/>
      <c r="DBT5" s="743"/>
      <c r="DBU5" s="743"/>
      <c r="DBV5" s="743"/>
      <c r="DBW5" s="742"/>
      <c r="DBX5" s="743"/>
      <c r="DBY5" s="743"/>
      <c r="DBZ5" s="743"/>
      <c r="DCA5" s="743"/>
      <c r="DCB5" s="743"/>
      <c r="DCC5" s="743"/>
      <c r="DCD5" s="743"/>
      <c r="DCE5" s="743"/>
      <c r="DCF5" s="743"/>
      <c r="DCG5" s="743"/>
      <c r="DCH5" s="743"/>
      <c r="DCI5" s="743"/>
      <c r="DCJ5" s="743"/>
      <c r="DCK5" s="743"/>
      <c r="DCL5" s="743"/>
      <c r="DCM5" s="743"/>
      <c r="DCN5" s="743"/>
      <c r="DCO5" s="743"/>
      <c r="DCP5" s="743"/>
      <c r="DCQ5" s="743"/>
      <c r="DCR5" s="743"/>
      <c r="DCS5" s="743"/>
      <c r="DCT5" s="743"/>
      <c r="DCU5" s="743"/>
      <c r="DCV5" s="743"/>
      <c r="DCW5" s="743"/>
      <c r="DCX5" s="743"/>
      <c r="DCY5" s="743"/>
      <c r="DCZ5" s="743"/>
      <c r="DDA5" s="743"/>
      <c r="DDB5" s="742"/>
      <c r="DDC5" s="743"/>
      <c r="DDD5" s="743"/>
      <c r="DDE5" s="743"/>
      <c r="DDF5" s="743"/>
      <c r="DDG5" s="743"/>
      <c r="DDH5" s="743"/>
      <c r="DDI5" s="743"/>
      <c r="DDJ5" s="743"/>
      <c r="DDK5" s="743"/>
      <c r="DDL5" s="743"/>
      <c r="DDM5" s="743"/>
      <c r="DDN5" s="743"/>
      <c r="DDO5" s="743"/>
      <c r="DDP5" s="743"/>
      <c r="DDQ5" s="743"/>
      <c r="DDR5" s="743"/>
      <c r="DDS5" s="743"/>
      <c r="DDT5" s="743"/>
      <c r="DDU5" s="743"/>
      <c r="DDV5" s="743"/>
      <c r="DDW5" s="743"/>
      <c r="DDX5" s="743"/>
      <c r="DDY5" s="743"/>
      <c r="DDZ5" s="743"/>
      <c r="DEA5" s="743"/>
      <c r="DEB5" s="743"/>
      <c r="DEC5" s="743"/>
      <c r="DED5" s="743"/>
      <c r="DEE5" s="743"/>
      <c r="DEF5" s="743"/>
      <c r="DEG5" s="742"/>
      <c r="DEH5" s="743"/>
      <c r="DEI5" s="743"/>
      <c r="DEJ5" s="743"/>
      <c r="DEK5" s="743"/>
      <c r="DEL5" s="743"/>
      <c r="DEM5" s="743"/>
      <c r="DEN5" s="743"/>
      <c r="DEO5" s="743"/>
      <c r="DEP5" s="743"/>
      <c r="DEQ5" s="743"/>
      <c r="DER5" s="743"/>
      <c r="DES5" s="743"/>
      <c r="DET5" s="743"/>
      <c r="DEU5" s="743"/>
      <c r="DEV5" s="743"/>
      <c r="DEW5" s="743"/>
      <c r="DEX5" s="743"/>
      <c r="DEY5" s="743"/>
      <c r="DEZ5" s="743"/>
      <c r="DFA5" s="743"/>
      <c r="DFB5" s="743"/>
      <c r="DFC5" s="743"/>
      <c r="DFD5" s="743"/>
      <c r="DFE5" s="743"/>
      <c r="DFF5" s="743"/>
      <c r="DFG5" s="743"/>
      <c r="DFH5" s="743"/>
      <c r="DFI5" s="743"/>
      <c r="DFJ5" s="743"/>
      <c r="DFK5" s="743"/>
      <c r="DFL5" s="742"/>
      <c r="DFM5" s="743"/>
      <c r="DFN5" s="743"/>
      <c r="DFO5" s="743"/>
      <c r="DFP5" s="743"/>
      <c r="DFQ5" s="743"/>
      <c r="DFR5" s="743"/>
      <c r="DFS5" s="743"/>
      <c r="DFT5" s="743"/>
      <c r="DFU5" s="743"/>
      <c r="DFV5" s="743"/>
      <c r="DFW5" s="743"/>
      <c r="DFX5" s="743"/>
      <c r="DFY5" s="743"/>
      <c r="DFZ5" s="743"/>
      <c r="DGA5" s="743"/>
      <c r="DGB5" s="743"/>
      <c r="DGC5" s="743"/>
      <c r="DGD5" s="743"/>
      <c r="DGE5" s="743"/>
      <c r="DGF5" s="743"/>
      <c r="DGG5" s="743"/>
      <c r="DGH5" s="743"/>
      <c r="DGI5" s="743"/>
      <c r="DGJ5" s="743"/>
      <c r="DGK5" s="743"/>
      <c r="DGL5" s="743"/>
      <c r="DGM5" s="743"/>
      <c r="DGN5" s="743"/>
      <c r="DGO5" s="743"/>
      <c r="DGP5" s="743"/>
      <c r="DGQ5" s="742"/>
      <c r="DGR5" s="743"/>
      <c r="DGS5" s="743"/>
      <c r="DGT5" s="743"/>
      <c r="DGU5" s="743"/>
      <c r="DGV5" s="743"/>
      <c r="DGW5" s="743"/>
      <c r="DGX5" s="743"/>
      <c r="DGY5" s="743"/>
      <c r="DGZ5" s="743"/>
      <c r="DHA5" s="743"/>
      <c r="DHB5" s="743"/>
      <c r="DHC5" s="743"/>
      <c r="DHD5" s="743"/>
      <c r="DHE5" s="743"/>
      <c r="DHF5" s="743"/>
      <c r="DHG5" s="743"/>
      <c r="DHH5" s="743"/>
      <c r="DHI5" s="743"/>
      <c r="DHJ5" s="743"/>
      <c r="DHK5" s="743"/>
      <c r="DHL5" s="743"/>
      <c r="DHM5" s="743"/>
      <c r="DHN5" s="743"/>
      <c r="DHO5" s="743"/>
      <c r="DHP5" s="743"/>
      <c r="DHQ5" s="743"/>
      <c r="DHR5" s="743"/>
      <c r="DHS5" s="743"/>
      <c r="DHT5" s="743"/>
      <c r="DHU5" s="743"/>
      <c r="DHV5" s="742"/>
      <c r="DHW5" s="743"/>
      <c r="DHX5" s="743"/>
      <c r="DHY5" s="743"/>
      <c r="DHZ5" s="743"/>
      <c r="DIA5" s="743"/>
      <c r="DIB5" s="743"/>
      <c r="DIC5" s="743"/>
      <c r="DID5" s="743"/>
      <c r="DIE5" s="743"/>
      <c r="DIF5" s="743"/>
      <c r="DIG5" s="743"/>
      <c r="DIH5" s="743"/>
      <c r="DII5" s="743"/>
      <c r="DIJ5" s="743"/>
      <c r="DIK5" s="743"/>
      <c r="DIL5" s="743"/>
      <c r="DIM5" s="743"/>
      <c r="DIN5" s="743"/>
      <c r="DIO5" s="743"/>
      <c r="DIP5" s="743"/>
      <c r="DIQ5" s="743"/>
      <c r="DIR5" s="743"/>
      <c r="DIS5" s="743"/>
      <c r="DIT5" s="743"/>
      <c r="DIU5" s="743"/>
      <c r="DIV5" s="743"/>
      <c r="DIW5" s="743"/>
      <c r="DIX5" s="743"/>
      <c r="DIY5" s="743"/>
      <c r="DIZ5" s="743"/>
      <c r="DJA5" s="742"/>
      <c r="DJB5" s="743"/>
      <c r="DJC5" s="743"/>
      <c r="DJD5" s="743"/>
      <c r="DJE5" s="743"/>
      <c r="DJF5" s="743"/>
      <c r="DJG5" s="743"/>
      <c r="DJH5" s="743"/>
      <c r="DJI5" s="743"/>
      <c r="DJJ5" s="743"/>
      <c r="DJK5" s="743"/>
      <c r="DJL5" s="743"/>
      <c r="DJM5" s="743"/>
      <c r="DJN5" s="743"/>
      <c r="DJO5" s="743"/>
      <c r="DJP5" s="743"/>
      <c r="DJQ5" s="743"/>
      <c r="DJR5" s="743"/>
      <c r="DJS5" s="743"/>
      <c r="DJT5" s="743"/>
      <c r="DJU5" s="743"/>
      <c r="DJV5" s="743"/>
      <c r="DJW5" s="743"/>
      <c r="DJX5" s="743"/>
      <c r="DJY5" s="743"/>
      <c r="DJZ5" s="743"/>
      <c r="DKA5" s="743"/>
      <c r="DKB5" s="743"/>
      <c r="DKC5" s="743"/>
      <c r="DKD5" s="743"/>
      <c r="DKE5" s="743"/>
      <c r="DKF5" s="742"/>
      <c r="DKG5" s="743"/>
      <c r="DKH5" s="743"/>
      <c r="DKI5" s="743"/>
      <c r="DKJ5" s="743"/>
      <c r="DKK5" s="743"/>
      <c r="DKL5" s="743"/>
      <c r="DKM5" s="743"/>
      <c r="DKN5" s="743"/>
      <c r="DKO5" s="743"/>
      <c r="DKP5" s="743"/>
      <c r="DKQ5" s="743"/>
      <c r="DKR5" s="743"/>
      <c r="DKS5" s="743"/>
      <c r="DKT5" s="743"/>
      <c r="DKU5" s="743"/>
      <c r="DKV5" s="743"/>
      <c r="DKW5" s="743"/>
      <c r="DKX5" s="743"/>
      <c r="DKY5" s="743"/>
      <c r="DKZ5" s="743"/>
      <c r="DLA5" s="743"/>
      <c r="DLB5" s="743"/>
      <c r="DLC5" s="743"/>
      <c r="DLD5" s="743"/>
      <c r="DLE5" s="743"/>
      <c r="DLF5" s="743"/>
      <c r="DLG5" s="743"/>
      <c r="DLH5" s="743"/>
      <c r="DLI5" s="743"/>
      <c r="DLJ5" s="743"/>
      <c r="DLK5" s="742"/>
      <c r="DLL5" s="743"/>
      <c r="DLM5" s="743"/>
      <c r="DLN5" s="743"/>
      <c r="DLO5" s="743"/>
      <c r="DLP5" s="743"/>
      <c r="DLQ5" s="743"/>
      <c r="DLR5" s="743"/>
      <c r="DLS5" s="743"/>
      <c r="DLT5" s="743"/>
      <c r="DLU5" s="743"/>
      <c r="DLV5" s="743"/>
      <c r="DLW5" s="743"/>
      <c r="DLX5" s="743"/>
      <c r="DLY5" s="743"/>
      <c r="DLZ5" s="743"/>
      <c r="DMA5" s="743"/>
      <c r="DMB5" s="743"/>
      <c r="DMC5" s="743"/>
      <c r="DMD5" s="743"/>
      <c r="DME5" s="743"/>
      <c r="DMF5" s="743"/>
      <c r="DMG5" s="743"/>
      <c r="DMH5" s="743"/>
      <c r="DMI5" s="743"/>
      <c r="DMJ5" s="743"/>
      <c r="DMK5" s="743"/>
      <c r="DML5" s="743"/>
      <c r="DMM5" s="743"/>
      <c r="DMN5" s="743"/>
      <c r="DMO5" s="743"/>
      <c r="DMP5" s="742"/>
      <c r="DMQ5" s="743"/>
      <c r="DMR5" s="743"/>
      <c r="DMS5" s="743"/>
      <c r="DMT5" s="743"/>
      <c r="DMU5" s="743"/>
      <c r="DMV5" s="743"/>
      <c r="DMW5" s="743"/>
      <c r="DMX5" s="743"/>
      <c r="DMY5" s="743"/>
      <c r="DMZ5" s="743"/>
      <c r="DNA5" s="743"/>
      <c r="DNB5" s="743"/>
      <c r="DNC5" s="743"/>
      <c r="DND5" s="743"/>
      <c r="DNE5" s="743"/>
      <c r="DNF5" s="743"/>
      <c r="DNG5" s="743"/>
      <c r="DNH5" s="743"/>
      <c r="DNI5" s="743"/>
      <c r="DNJ5" s="743"/>
      <c r="DNK5" s="743"/>
      <c r="DNL5" s="743"/>
      <c r="DNM5" s="743"/>
      <c r="DNN5" s="743"/>
      <c r="DNO5" s="743"/>
      <c r="DNP5" s="743"/>
      <c r="DNQ5" s="743"/>
      <c r="DNR5" s="743"/>
      <c r="DNS5" s="743"/>
      <c r="DNT5" s="743"/>
      <c r="DNU5" s="742"/>
      <c r="DNV5" s="743"/>
      <c r="DNW5" s="743"/>
      <c r="DNX5" s="743"/>
      <c r="DNY5" s="743"/>
      <c r="DNZ5" s="743"/>
      <c r="DOA5" s="743"/>
      <c r="DOB5" s="743"/>
      <c r="DOC5" s="743"/>
      <c r="DOD5" s="743"/>
      <c r="DOE5" s="743"/>
      <c r="DOF5" s="743"/>
      <c r="DOG5" s="743"/>
      <c r="DOH5" s="743"/>
      <c r="DOI5" s="743"/>
      <c r="DOJ5" s="743"/>
      <c r="DOK5" s="743"/>
      <c r="DOL5" s="743"/>
      <c r="DOM5" s="743"/>
      <c r="DON5" s="743"/>
      <c r="DOO5" s="743"/>
      <c r="DOP5" s="743"/>
      <c r="DOQ5" s="743"/>
      <c r="DOR5" s="743"/>
      <c r="DOS5" s="743"/>
      <c r="DOT5" s="743"/>
      <c r="DOU5" s="743"/>
      <c r="DOV5" s="743"/>
      <c r="DOW5" s="743"/>
      <c r="DOX5" s="743"/>
      <c r="DOY5" s="743"/>
      <c r="DOZ5" s="742"/>
      <c r="DPA5" s="743"/>
      <c r="DPB5" s="743"/>
      <c r="DPC5" s="743"/>
      <c r="DPD5" s="743"/>
      <c r="DPE5" s="743"/>
      <c r="DPF5" s="743"/>
      <c r="DPG5" s="743"/>
      <c r="DPH5" s="743"/>
      <c r="DPI5" s="743"/>
      <c r="DPJ5" s="743"/>
      <c r="DPK5" s="743"/>
      <c r="DPL5" s="743"/>
      <c r="DPM5" s="743"/>
      <c r="DPN5" s="743"/>
      <c r="DPO5" s="743"/>
      <c r="DPP5" s="743"/>
      <c r="DPQ5" s="743"/>
      <c r="DPR5" s="743"/>
      <c r="DPS5" s="743"/>
      <c r="DPT5" s="743"/>
      <c r="DPU5" s="743"/>
      <c r="DPV5" s="743"/>
      <c r="DPW5" s="743"/>
      <c r="DPX5" s="743"/>
      <c r="DPY5" s="743"/>
      <c r="DPZ5" s="743"/>
      <c r="DQA5" s="743"/>
      <c r="DQB5" s="743"/>
      <c r="DQC5" s="743"/>
      <c r="DQD5" s="743"/>
      <c r="DQE5" s="742"/>
      <c r="DQF5" s="743"/>
      <c r="DQG5" s="743"/>
      <c r="DQH5" s="743"/>
      <c r="DQI5" s="743"/>
      <c r="DQJ5" s="743"/>
      <c r="DQK5" s="743"/>
      <c r="DQL5" s="743"/>
      <c r="DQM5" s="743"/>
      <c r="DQN5" s="743"/>
      <c r="DQO5" s="743"/>
      <c r="DQP5" s="743"/>
      <c r="DQQ5" s="743"/>
      <c r="DQR5" s="743"/>
      <c r="DQS5" s="743"/>
      <c r="DQT5" s="743"/>
      <c r="DQU5" s="743"/>
      <c r="DQV5" s="743"/>
      <c r="DQW5" s="743"/>
      <c r="DQX5" s="743"/>
      <c r="DQY5" s="743"/>
      <c r="DQZ5" s="743"/>
      <c r="DRA5" s="743"/>
      <c r="DRB5" s="743"/>
      <c r="DRC5" s="743"/>
      <c r="DRD5" s="743"/>
      <c r="DRE5" s="743"/>
      <c r="DRF5" s="743"/>
      <c r="DRG5" s="743"/>
      <c r="DRH5" s="743"/>
      <c r="DRI5" s="743"/>
      <c r="DRJ5" s="742"/>
      <c r="DRK5" s="743"/>
      <c r="DRL5" s="743"/>
      <c r="DRM5" s="743"/>
      <c r="DRN5" s="743"/>
      <c r="DRO5" s="743"/>
      <c r="DRP5" s="743"/>
      <c r="DRQ5" s="743"/>
      <c r="DRR5" s="743"/>
      <c r="DRS5" s="743"/>
      <c r="DRT5" s="743"/>
      <c r="DRU5" s="743"/>
      <c r="DRV5" s="743"/>
      <c r="DRW5" s="743"/>
      <c r="DRX5" s="743"/>
      <c r="DRY5" s="743"/>
      <c r="DRZ5" s="743"/>
      <c r="DSA5" s="743"/>
      <c r="DSB5" s="743"/>
      <c r="DSC5" s="743"/>
      <c r="DSD5" s="743"/>
      <c r="DSE5" s="743"/>
      <c r="DSF5" s="743"/>
      <c r="DSG5" s="743"/>
      <c r="DSH5" s="743"/>
      <c r="DSI5" s="743"/>
      <c r="DSJ5" s="743"/>
      <c r="DSK5" s="743"/>
      <c r="DSL5" s="743"/>
      <c r="DSM5" s="743"/>
      <c r="DSN5" s="743"/>
      <c r="DSO5" s="742"/>
      <c r="DSP5" s="743"/>
      <c r="DSQ5" s="743"/>
      <c r="DSR5" s="743"/>
      <c r="DSS5" s="743"/>
      <c r="DST5" s="743"/>
      <c r="DSU5" s="743"/>
      <c r="DSV5" s="743"/>
      <c r="DSW5" s="743"/>
      <c r="DSX5" s="743"/>
      <c r="DSY5" s="743"/>
      <c r="DSZ5" s="743"/>
      <c r="DTA5" s="743"/>
      <c r="DTB5" s="743"/>
      <c r="DTC5" s="743"/>
      <c r="DTD5" s="743"/>
      <c r="DTE5" s="743"/>
      <c r="DTF5" s="743"/>
      <c r="DTG5" s="743"/>
      <c r="DTH5" s="743"/>
      <c r="DTI5" s="743"/>
      <c r="DTJ5" s="743"/>
      <c r="DTK5" s="743"/>
      <c r="DTL5" s="743"/>
      <c r="DTM5" s="743"/>
      <c r="DTN5" s="743"/>
      <c r="DTO5" s="743"/>
      <c r="DTP5" s="743"/>
      <c r="DTQ5" s="743"/>
      <c r="DTR5" s="743"/>
      <c r="DTS5" s="743"/>
      <c r="DTT5" s="742"/>
      <c r="DTU5" s="743"/>
      <c r="DTV5" s="743"/>
      <c r="DTW5" s="743"/>
      <c r="DTX5" s="743"/>
      <c r="DTY5" s="743"/>
      <c r="DTZ5" s="743"/>
      <c r="DUA5" s="743"/>
      <c r="DUB5" s="743"/>
      <c r="DUC5" s="743"/>
      <c r="DUD5" s="743"/>
      <c r="DUE5" s="743"/>
      <c r="DUF5" s="743"/>
      <c r="DUG5" s="743"/>
      <c r="DUH5" s="743"/>
      <c r="DUI5" s="743"/>
      <c r="DUJ5" s="743"/>
      <c r="DUK5" s="743"/>
      <c r="DUL5" s="743"/>
      <c r="DUM5" s="743"/>
      <c r="DUN5" s="743"/>
      <c r="DUO5" s="743"/>
      <c r="DUP5" s="743"/>
      <c r="DUQ5" s="743"/>
      <c r="DUR5" s="743"/>
      <c r="DUS5" s="743"/>
      <c r="DUT5" s="743"/>
      <c r="DUU5" s="743"/>
      <c r="DUV5" s="743"/>
      <c r="DUW5" s="743"/>
      <c r="DUX5" s="743"/>
      <c r="DUY5" s="742"/>
      <c r="DUZ5" s="743"/>
      <c r="DVA5" s="743"/>
      <c r="DVB5" s="743"/>
      <c r="DVC5" s="743"/>
      <c r="DVD5" s="743"/>
      <c r="DVE5" s="743"/>
      <c r="DVF5" s="743"/>
      <c r="DVG5" s="743"/>
      <c r="DVH5" s="743"/>
      <c r="DVI5" s="743"/>
      <c r="DVJ5" s="743"/>
      <c r="DVK5" s="743"/>
      <c r="DVL5" s="743"/>
      <c r="DVM5" s="743"/>
      <c r="DVN5" s="743"/>
      <c r="DVO5" s="743"/>
      <c r="DVP5" s="743"/>
      <c r="DVQ5" s="743"/>
      <c r="DVR5" s="743"/>
      <c r="DVS5" s="743"/>
      <c r="DVT5" s="743"/>
      <c r="DVU5" s="743"/>
      <c r="DVV5" s="743"/>
      <c r="DVW5" s="743"/>
      <c r="DVX5" s="743"/>
      <c r="DVY5" s="743"/>
      <c r="DVZ5" s="743"/>
      <c r="DWA5" s="743"/>
      <c r="DWB5" s="743"/>
      <c r="DWC5" s="743"/>
      <c r="DWD5" s="742"/>
      <c r="DWE5" s="743"/>
      <c r="DWF5" s="743"/>
      <c r="DWG5" s="743"/>
      <c r="DWH5" s="743"/>
      <c r="DWI5" s="743"/>
      <c r="DWJ5" s="743"/>
      <c r="DWK5" s="743"/>
      <c r="DWL5" s="743"/>
      <c r="DWM5" s="743"/>
      <c r="DWN5" s="743"/>
      <c r="DWO5" s="743"/>
      <c r="DWP5" s="743"/>
      <c r="DWQ5" s="743"/>
      <c r="DWR5" s="743"/>
      <c r="DWS5" s="743"/>
      <c r="DWT5" s="743"/>
      <c r="DWU5" s="743"/>
      <c r="DWV5" s="743"/>
      <c r="DWW5" s="743"/>
      <c r="DWX5" s="743"/>
      <c r="DWY5" s="743"/>
      <c r="DWZ5" s="743"/>
      <c r="DXA5" s="743"/>
      <c r="DXB5" s="743"/>
      <c r="DXC5" s="743"/>
      <c r="DXD5" s="743"/>
      <c r="DXE5" s="743"/>
      <c r="DXF5" s="743"/>
      <c r="DXG5" s="743"/>
      <c r="DXH5" s="743"/>
      <c r="DXI5" s="742"/>
      <c r="DXJ5" s="743"/>
      <c r="DXK5" s="743"/>
      <c r="DXL5" s="743"/>
      <c r="DXM5" s="743"/>
      <c r="DXN5" s="743"/>
      <c r="DXO5" s="743"/>
      <c r="DXP5" s="743"/>
      <c r="DXQ5" s="743"/>
      <c r="DXR5" s="743"/>
      <c r="DXS5" s="743"/>
      <c r="DXT5" s="743"/>
      <c r="DXU5" s="743"/>
      <c r="DXV5" s="743"/>
      <c r="DXW5" s="743"/>
      <c r="DXX5" s="743"/>
      <c r="DXY5" s="743"/>
      <c r="DXZ5" s="743"/>
      <c r="DYA5" s="743"/>
      <c r="DYB5" s="743"/>
      <c r="DYC5" s="743"/>
      <c r="DYD5" s="743"/>
      <c r="DYE5" s="743"/>
      <c r="DYF5" s="743"/>
      <c r="DYG5" s="743"/>
      <c r="DYH5" s="743"/>
      <c r="DYI5" s="743"/>
      <c r="DYJ5" s="743"/>
      <c r="DYK5" s="743"/>
      <c r="DYL5" s="743"/>
      <c r="DYM5" s="743"/>
      <c r="DYN5" s="742"/>
      <c r="DYO5" s="743"/>
      <c r="DYP5" s="743"/>
      <c r="DYQ5" s="743"/>
      <c r="DYR5" s="743"/>
      <c r="DYS5" s="743"/>
      <c r="DYT5" s="743"/>
      <c r="DYU5" s="743"/>
      <c r="DYV5" s="743"/>
      <c r="DYW5" s="743"/>
      <c r="DYX5" s="743"/>
      <c r="DYY5" s="743"/>
      <c r="DYZ5" s="743"/>
      <c r="DZA5" s="743"/>
      <c r="DZB5" s="743"/>
      <c r="DZC5" s="743"/>
      <c r="DZD5" s="743"/>
      <c r="DZE5" s="743"/>
      <c r="DZF5" s="743"/>
      <c r="DZG5" s="743"/>
      <c r="DZH5" s="743"/>
      <c r="DZI5" s="743"/>
      <c r="DZJ5" s="743"/>
      <c r="DZK5" s="743"/>
      <c r="DZL5" s="743"/>
      <c r="DZM5" s="743"/>
      <c r="DZN5" s="743"/>
      <c r="DZO5" s="743"/>
      <c r="DZP5" s="743"/>
      <c r="DZQ5" s="743"/>
      <c r="DZR5" s="743"/>
      <c r="DZS5" s="742"/>
      <c r="DZT5" s="743"/>
      <c r="DZU5" s="743"/>
      <c r="DZV5" s="743"/>
      <c r="DZW5" s="743"/>
      <c r="DZX5" s="743"/>
      <c r="DZY5" s="743"/>
      <c r="DZZ5" s="743"/>
      <c r="EAA5" s="743"/>
      <c r="EAB5" s="743"/>
      <c r="EAC5" s="743"/>
      <c r="EAD5" s="743"/>
      <c r="EAE5" s="743"/>
      <c r="EAF5" s="743"/>
      <c r="EAG5" s="743"/>
      <c r="EAH5" s="743"/>
      <c r="EAI5" s="743"/>
      <c r="EAJ5" s="743"/>
      <c r="EAK5" s="743"/>
      <c r="EAL5" s="743"/>
      <c r="EAM5" s="743"/>
      <c r="EAN5" s="743"/>
      <c r="EAO5" s="743"/>
      <c r="EAP5" s="743"/>
      <c r="EAQ5" s="743"/>
      <c r="EAR5" s="743"/>
      <c r="EAS5" s="743"/>
      <c r="EAT5" s="743"/>
      <c r="EAU5" s="743"/>
      <c r="EAV5" s="743"/>
      <c r="EAW5" s="743"/>
      <c r="EAX5" s="742"/>
      <c r="EAY5" s="743"/>
      <c r="EAZ5" s="743"/>
      <c r="EBA5" s="743"/>
      <c r="EBB5" s="743"/>
      <c r="EBC5" s="743"/>
      <c r="EBD5" s="743"/>
      <c r="EBE5" s="743"/>
      <c r="EBF5" s="743"/>
      <c r="EBG5" s="743"/>
      <c r="EBH5" s="743"/>
      <c r="EBI5" s="743"/>
      <c r="EBJ5" s="743"/>
      <c r="EBK5" s="743"/>
      <c r="EBL5" s="743"/>
      <c r="EBM5" s="743"/>
      <c r="EBN5" s="743"/>
      <c r="EBO5" s="743"/>
      <c r="EBP5" s="743"/>
      <c r="EBQ5" s="743"/>
      <c r="EBR5" s="743"/>
      <c r="EBS5" s="743"/>
      <c r="EBT5" s="743"/>
      <c r="EBU5" s="743"/>
      <c r="EBV5" s="743"/>
      <c r="EBW5" s="743"/>
      <c r="EBX5" s="743"/>
      <c r="EBY5" s="743"/>
      <c r="EBZ5" s="743"/>
      <c r="ECA5" s="743"/>
      <c r="ECB5" s="743"/>
      <c r="ECC5" s="742"/>
      <c r="ECD5" s="743"/>
      <c r="ECE5" s="743"/>
      <c r="ECF5" s="743"/>
      <c r="ECG5" s="743"/>
      <c r="ECH5" s="743"/>
      <c r="ECI5" s="743"/>
      <c r="ECJ5" s="743"/>
      <c r="ECK5" s="743"/>
      <c r="ECL5" s="743"/>
      <c r="ECM5" s="743"/>
      <c r="ECN5" s="743"/>
      <c r="ECO5" s="743"/>
      <c r="ECP5" s="743"/>
      <c r="ECQ5" s="743"/>
      <c r="ECR5" s="743"/>
      <c r="ECS5" s="743"/>
      <c r="ECT5" s="743"/>
      <c r="ECU5" s="743"/>
      <c r="ECV5" s="743"/>
      <c r="ECW5" s="743"/>
      <c r="ECX5" s="743"/>
      <c r="ECY5" s="743"/>
      <c r="ECZ5" s="743"/>
      <c r="EDA5" s="743"/>
      <c r="EDB5" s="743"/>
      <c r="EDC5" s="743"/>
      <c r="EDD5" s="743"/>
      <c r="EDE5" s="743"/>
      <c r="EDF5" s="743"/>
      <c r="EDG5" s="743"/>
      <c r="EDH5" s="742"/>
      <c r="EDI5" s="743"/>
      <c r="EDJ5" s="743"/>
      <c r="EDK5" s="743"/>
      <c r="EDL5" s="743"/>
      <c r="EDM5" s="743"/>
      <c r="EDN5" s="743"/>
      <c r="EDO5" s="743"/>
      <c r="EDP5" s="743"/>
      <c r="EDQ5" s="743"/>
      <c r="EDR5" s="743"/>
      <c r="EDS5" s="743"/>
      <c r="EDT5" s="743"/>
      <c r="EDU5" s="743"/>
      <c r="EDV5" s="743"/>
      <c r="EDW5" s="743"/>
      <c r="EDX5" s="743"/>
      <c r="EDY5" s="743"/>
      <c r="EDZ5" s="743"/>
      <c r="EEA5" s="743"/>
      <c r="EEB5" s="743"/>
      <c r="EEC5" s="743"/>
      <c r="EED5" s="743"/>
      <c r="EEE5" s="743"/>
      <c r="EEF5" s="743"/>
      <c r="EEG5" s="743"/>
      <c r="EEH5" s="743"/>
      <c r="EEI5" s="743"/>
      <c r="EEJ5" s="743"/>
      <c r="EEK5" s="743"/>
      <c r="EEL5" s="743"/>
      <c r="EEM5" s="742"/>
      <c r="EEN5" s="743"/>
      <c r="EEO5" s="743"/>
      <c r="EEP5" s="743"/>
      <c r="EEQ5" s="743"/>
      <c r="EER5" s="743"/>
      <c r="EES5" s="743"/>
      <c r="EET5" s="743"/>
      <c r="EEU5" s="743"/>
      <c r="EEV5" s="743"/>
      <c r="EEW5" s="743"/>
      <c r="EEX5" s="743"/>
      <c r="EEY5" s="743"/>
      <c r="EEZ5" s="743"/>
      <c r="EFA5" s="743"/>
      <c r="EFB5" s="743"/>
      <c r="EFC5" s="743"/>
      <c r="EFD5" s="743"/>
      <c r="EFE5" s="743"/>
      <c r="EFF5" s="743"/>
      <c r="EFG5" s="743"/>
      <c r="EFH5" s="743"/>
      <c r="EFI5" s="743"/>
      <c r="EFJ5" s="743"/>
      <c r="EFK5" s="743"/>
      <c r="EFL5" s="743"/>
      <c r="EFM5" s="743"/>
      <c r="EFN5" s="743"/>
      <c r="EFO5" s="743"/>
      <c r="EFP5" s="743"/>
      <c r="EFQ5" s="743"/>
      <c r="EFR5" s="742"/>
      <c r="EFS5" s="743"/>
      <c r="EFT5" s="743"/>
      <c r="EFU5" s="743"/>
      <c r="EFV5" s="743"/>
      <c r="EFW5" s="743"/>
      <c r="EFX5" s="743"/>
      <c r="EFY5" s="743"/>
      <c r="EFZ5" s="743"/>
      <c r="EGA5" s="743"/>
      <c r="EGB5" s="743"/>
      <c r="EGC5" s="743"/>
      <c r="EGD5" s="743"/>
      <c r="EGE5" s="743"/>
      <c r="EGF5" s="743"/>
      <c r="EGG5" s="743"/>
      <c r="EGH5" s="743"/>
      <c r="EGI5" s="743"/>
      <c r="EGJ5" s="743"/>
      <c r="EGK5" s="743"/>
      <c r="EGL5" s="743"/>
      <c r="EGM5" s="743"/>
      <c r="EGN5" s="743"/>
      <c r="EGO5" s="743"/>
      <c r="EGP5" s="743"/>
      <c r="EGQ5" s="743"/>
      <c r="EGR5" s="743"/>
      <c r="EGS5" s="743"/>
      <c r="EGT5" s="743"/>
      <c r="EGU5" s="743"/>
      <c r="EGV5" s="743"/>
      <c r="EGW5" s="742"/>
      <c r="EGX5" s="743"/>
      <c r="EGY5" s="743"/>
      <c r="EGZ5" s="743"/>
      <c r="EHA5" s="743"/>
      <c r="EHB5" s="743"/>
      <c r="EHC5" s="743"/>
      <c r="EHD5" s="743"/>
      <c r="EHE5" s="743"/>
      <c r="EHF5" s="743"/>
      <c r="EHG5" s="743"/>
      <c r="EHH5" s="743"/>
      <c r="EHI5" s="743"/>
      <c r="EHJ5" s="743"/>
      <c r="EHK5" s="743"/>
      <c r="EHL5" s="743"/>
      <c r="EHM5" s="743"/>
      <c r="EHN5" s="743"/>
      <c r="EHO5" s="743"/>
      <c r="EHP5" s="743"/>
      <c r="EHQ5" s="743"/>
      <c r="EHR5" s="743"/>
      <c r="EHS5" s="743"/>
      <c r="EHT5" s="743"/>
      <c r="EHU5" s="743"/>
      <c r="EHV5" s="743"/>
      <c r="EHW5" s="743"/>
      <c r="EHX5" s="743"/>
      <c r="EHY5" s="743"/>
      <c r="EHZ5" s="743"/>
      <c r="EIA5" s="743"/>
      <c r="EIB5" s="742"/>
      <c r="EIC5" s="743"/>
      <c r="EID5" s="743"/>
      <c r="EIE5" s="743"/>
      <c r="EIF5" s="743"/>
      <c r="EIG5" s="743"/>
      <c r="EIH5" s="743"/>
      <c r="EII5" s="743"/>
      <c r="EIJ5" s="743"/>
      <c r="EIK5" s="743"/>
      <c r="EIL5" s="743"/>
      <c r="EIM5" s="743"/>
      <c r="EIN5" s="743"/>
      <c r="EIO5" s="743"/>
      <c r="EIP5" s="743"/>
      <c r="EIQ5" s="743"/>
      <c r="EIR5" s="743"/>
      <c r="EIS5" s="743"/>
      <c r="EIT5" s="743"/>
      <c r="EIU5" s="743"/>
      <c r="EIV5" s="743"/>
      <c r="EIW5" s="743"/>
      <c r="EIX5" s="743"/>
      <c r="EIY5" s="743"/>
      <c r="EIZ5" s="743"/>
      <c r="EJA5" s="743"/>
      <c r="EJB5" s="743"/>
      <c r="EJC5" s="743"/>
      <c r="EJD5" s="743"/>
      <c r="EJE5" s="743"/>
      <c r="EJF5" s="743"/>
      <c r="EJG5" s="742"/>
      <c r="EJH5" s="743"/>
      <c r="EJI5" s="743"/>
      <c r="EJJ5" s="743"/>
      <c r="EJK5" s="743"/>
      <c r="EJL5" s="743"/>
      <c r="EJM5" s="743"/>
      <c r="EJN5" s="743"/>
      <c r="EJO5" s="743"/>
      <c r="EJP5" s="743"/>
      <c r="EJQ5" s="743"/>
      <c r="EJR5" s="743"/>
      <c r="EJS5" s="743"/>
      <c r="EJT5" s="743"/>
      <c r="EJU5" s="743"/>
      <c r="EJV5" s="743"/>
      <c r="EJW5" s="743"/>
      <c r="EJX5" s="743"/>
      <c r="EJY5" s="743"/>
      <c r="EJZ5" s="743"/>
      <c r="EKA5" s="743"/>
      <c r="EKB5" s="743"/>
      <c r="EKC5" s="743"/>
      <c r="EKD5" s="743"/>
      <c r="EKE5" s="743"/>
      <c r="EKF5" s="743"/>
      <c r="EKG5" s="743"/>
      <c r="EKH5" s="743"/>
      <c r="EKI5" s="743"/>
      <c r="EKJ5" s="743"/>
      <c r="EKK5" s="743"/>
      <c r="EKL5" s="742"/>
      <c r="EKM5" s="743"/>
      <c r="EKN5" s="743"/>
      <c r="EKO5" s="743"/>
      <c r="EKP5" s="743"/>
      <c r="EKQ5" s="743"/>
      <c r="EKR5" s="743"/>
      <c r="EKS5" s="743"/>
      <c r="EKT5" s="743"/>
      <c r="EKU5" s="743"/>
      <c r="EKV5" s="743"/>
      <c r="EKW5" s="743"/>
      <c r="EKX5" s="743"/>
      <c r="EKY5" s="743"/>
      <c r="EKZ5" s="743"/>
      <c r="ELA5" s="743"/>
      <c r="ELB5" s="743"/>
      <c r="ELC5" s="743"/>
      <c r="ELD5" s="743"/>
      <c r="ELE5" s="743"/>
      <c r="ELF5" s="743"/>
      <c r="ELG5" s="743"/>
      <c r="ELH5" s="743"/>
      <c r="ELI5" s="743"/>
      <c r="ELJ5" s="743"/>
      <c r="ELK5" s="743"/>
      <c r="ELL5" s="743"/>
      <c r="ELM5" s="743"/>
      <c r="ELN5" s="743"/>
      <c r="ELO5" s="743"/>
      <c r="ELP5" s="743"/>
      <c r="ELQ5" s="742"/>
      <c r="ELR5" s="743"/>
      <c r="ELS5" s="743"/>
      <c r="ELT5" s="743"/>
      <c r="ELU5" s="743"/>
      <c r="ELV5" s="743"/>
      <c r="ELW5" s="743"/>
      <c r="ELX5" s="743"/>
      <c r="ELY5" s="743"/>
      <c r="ELZ5" s="743"/>
      <c r="EMA5" s="743"/>
      <c r="EMB5" s="743"/>
      <c r="EMC5" s="743"/>
      <c r="EMD5" s="743"/>
      <c r="EME5" s="743"/>
      <c r="EMF5" s="743"/>
      <c r="EMG5" s="743"/>
      <c r="EMH5" s="743"/>
      <c r="EMI5" s="743"/>
      <c r="EMJ5" s="743"/>
      <c r="EMK5" s="743"/>
      <c r="EML5" s="743"/>
      <c r="EMM5" s="743"/>
      <c r="EMN5" s="743"/>
      <c r="EMO5" s="743"/>
      <c r="EMP5" s="743"/>
      <c r="EMQ5" s="743"/>
      <c r="EMR5" s="743"/>
      <c r="EMS5" s="743"/>
      <c r="EMT5" s="743"/>
      <c r="EMU5" s="743"/>
      <c r="EMV5" s="742"/>
      <c r="EMW5" s="743"/>
      <c r="EMX5" s="743"/>
      <c r="EMY5" s="743"/>
      <c r="EMZ5" s="743"/>
      <c r="ENA5" s="743"/>
      <c r="ENB5" s="743"/>
      <c r="ENC5" s="743"/>
      <c r="END5" s="743"/>
      <c r="ENE5" s="743"/>
      <c r="ENF5" s="743"/>
      <c r="ENG5" s="743"/>
      <c r="ENH5" s="743"/>
      <c r="ENI5" s="743"/>
      <c r="ENJ5" s="743"/>
      <c r="ENK5" s="743"/>
      <c r="ENL5" s="743"/>
      <c r="ENM5" s="743"/>
      <c r="ENN5" s="743"/>
      <c r="ENO5" s="743"/>
      <c r="ENP5" s="743"/>
      <c r="ENQ5" s="743"/>
      <c r="ENR5" s="743"/>
      <c r="ENS5" s="743"/>
      <c r="ENT5" s="743"/>
      <c r="ENU5" s="743"/>
      <c r="ENV5" s="743"/>
      <c r="ENW5" s="743"/>
      <c r="ENX5" s="743"/>
      <c r="ENY5" s="743"/>
      <c r="ENZ5" s="743"/>
      <c r="EOA5" s="742"/>
      <c r="EOB5" s="743"/>
      <c r="EOC5" s="743"/>
      <c r="EOD5" s="743"/>
      <c r="EOE5" s="743"/>
      <c r="EOF5" s="743"/>
      <c r="EOG5" s="743"/>
      <c r="EOH5" s="743"/>
      <c r="EOI5" s="743"/>
      <c r="EOJ5" s="743"/>
      <c r="EOK5" s="743"/>
      <c r="EOL5" s="743"/>
      <c r="EOM5" s="743"/>
      <c r="EON5" s="743"/>
      <c r="EOO5" s="743"/>
      <c r="EOP5" s="743"/>
      <c r="EOQ5" s="743"/>
      <c r="EOR5" s="743"/>
      <c r="EOS5" s="743"/>
      <c r="EOT5" s="743"/>
      <c r="EOU5" s="743"/>
      <c r="EOV5" s="743"/>
      <c r="EOW5" s="743"/>
      <c r="EOX5" s="743"/>
      <c r="EOY5" s="743"/>
      <c r="EOZ5" s="743"/>
      <c r="EPA5" s="743"/>
      <c r="EPB5" s="743"/>
      <c r="EPC5" s="743"/>
      <c r="EPD5" s="743"/>
      <c r="EPE5" s="743"/>
      <c r="EPF5" s="742"/>
      <c r="EPG5" s="743"/>
      <c r="EPH5" s="743"/>
      <c r="EPI5" s="743"/>
      <c r="EPJ5" s="743"/>
      <c r="EPK5" s="743"/>
      <c r="EPL5" s="743"/>
      <c r="EPM5" s="743"/>
      <c r="EPN5" s="743"/>
      <c r="EPO5" s="743"/>
      <c r="EPP5" s="743"/>
      <c r="EPQ5" s="743"/>
      <c r="EPR5" s="743"/>
      <c r="EPS5" s="743"/>
      <c r="EPT5" s="743"/>
      <c r="EPU5" s="743"/>
      <c r="EPV5" s="743"/>
      <c r="EPW5" s="743"/>
      <c r="EPX5" s="743"/>
      <c r="EPY5" s="743"/>
      <c r="EPZ5" s="743"/>
      <c r="EQA5" s="743"/>
      <c r="EQB5" s="743"/>
      <c r="EQC5" s="743"/>
      <c r="EQD5" s="743"/>
      <c r="EQE5" s="743"/>
      <c r="EQF5" s="743"/>
      <c r="EQG5" s="743"/>
      <c r="EQH5" s="743"/>
      <c r="EQI5" s="743"/>
      <c r="EQJ5" s="743"/>
      <c r="EQK5" s="742"/>
      <c r="EQL5" s="743"/>
      <c r="EQM5" s="743"/>
      <c r="EQN5" s="743"/>
      <c r="EQO5" s="743"/>
      <c r="EQP5" s="743"/>
      <c r="EQQ5" s="743"/>
      <c r="EQR5" s="743"/>
      <c r="EQS5" s="743"/>
      <c r="EQT5" s="743"/>
      <c r="EQU5" s="743"/>
      <c r="EQV5" s="743"/>
      <c r="EQW5" s="743"/>
      <c r="EQX5" s="743"/>
      <c r="EQY5" s="743"/>
      <c r="EQZ5" s="743"/>
      <c r="ERA5" s="743"/>
      <c r="ERB5" s="743"/>
      <c r="ERC5" s="743"/>
      <c r="ERD5" s="743"/>
      <c r="ERE5" s="743"/>
      <c r="ERF5" s="743"/>
      <c r="ERG5" s="743"/>
      <c r="ERH5" s="743"/>
      <c r="ERI5" s="743"/>
      <c r="ERJ5" s="743"/>
      <c r="ERK5" s="743"/>
      <c r="ERL5" s="743"/>
      <c r="ERM5" s="743"/>
      <c r="ERN5" s="743"/>
      <c r="ERO5" s="743"/>
      <c r="ERP5" s="742"/>
      <c r="ERQ5" s="743"/>
      <c r="ERR5" s="743"/>
      <c r="ERS5" s="743"/>
      <c r="ERT5" s="743"/>
      <c r="ERU5" s="743"/>
      <c r="ERV5" s="743"/>
      <c r="ERW5" s="743"/>
      <c r="ERX5" s="743"/>
      <c r="ERY5" s="743"/>
      <c r="ERZ5" s="743"/>
      <c r="ESA5" s="743"/>
      <c r="ESB5" s="743"/>
      <c r="ESC5" s="743"/>
      <c r="ESD5" s="743"/>
      <c r="ESE5" s="743"/>
      <c r="ESF5" s="743"/>
      <c r="ESG5" s="743"/>
      <c r="ESH5" s="743"/>
      <c r="ESI5" s="743"/>
      <c r="ESJ5" s="743"/>
      <c r="ESK5" s="743"/>
      <c r="ESL5" s="743"/>
      <c r="ESM5" s="743"/>
      <c r="ESN5" s="743"/>
      <c r="ESO5" s="743"/>
      <c r="ESP5" s="743"/>
      <c r="ESQ5" s="743"/>
      <c r="ESR5" s="743"/>
      <c r="ESS5" s="743"/>
      <c r="EST5" s="743"/>
      <c r="ESU5" s="742"/>
      <c r="ESV5" s="743"/>
      <c r="ESW5" s="743"/>
      <c r="ESX5" s="743"/>
      <c r="ESY5" s="743"/>
      <c r="ESZ5" s="743"/>
      <c r="ETA5" s="743"/>
      <c r="ETB5" s="743"/>
      <c r="ETC5" s="743"/>
      <c r="ETD5" s="743"/>
      <c r="ETE5" s="743"/>
      <c r="ETF5" s="743"/>
      <c r="ETG5" s="743"/>
      <c r="ETH5" s="743"/>
      <c r="ETI5" s="743"/>
      <c r="ETJ5" s="743"/>
      <c r="ETK5" s="743"/>
      <c r="ETL5" s="743"/>
      <c r="ETM5" s="743"/>
      <c r="ETN5" s="743"/>
      <c r="ETO5" s="743"/>
      <c r="ETP5" s="743"/>
      <c r="ETQ5" s="743"/>
      <c r="ETR5" s="743"/>
      <c r="ETS5" s="743"/>
      <c r="ETT5" s="743"/>
      <c r="ETU5" s="743"/>
      <c r="ETV5" s="743"/>
      <c r="ETW5" s="743"/>
      <c r="ETX5" s="743"/>
      <c r="ETY5" s="743"/>
      <c r="ETZ5" s="742"/>
      <c r="EUA5" s="743"/>
      <c r="EUB5" s="743"/>
      <c r="EUC5" s="743"/>
      <c r="EUD5" s="743"/>
      <c r="EUE5" s="743"/>
      <c r="EUF5" s="743"/>
      <c r="EUG5" s="743"/>
      <c r="EUH5" s="743"/>
      <c r="EUI5" s="743"/>
      <c r="EUJ5" s="743"/>
      <c r="EUK5" s="743"/>
      <c r="EUL5" s="743"/>
      <c r="EUM5" s="743"/>
      <c r="EUN5" s="743"/>
      <c r="EUO5" s="743"/>
      <c r="EUP5" s="743"/>
      <c r="EUQ5" s="743"/>
      <c r="EUR5" s="743"/>
      <c r="EUS5" s="743"/>
      <c r="EUT5" s="743"/>
      <c r="EUU5" s="743"/>
      <c r="EUV5" s="743"/>
      <c r="EUW5" s="743"/>
      <c r="EUX5" s="743"/>
      <c r="EUY5" s="743"/>
      <c r="EUZ5" s="743"/>
      <c r="EVA5" s="743"/>
      <c r="EVB5" s="743"/>
      <c r="EVC5" s="743"/>
      <c r="EVD5" s="743"/>
      <c r="EVE5" s="742"/>
      <c r="EVF5" s="743"/>
      <c r="EVG5" s="743"/>
      <c r="EVH5" s="743"/>
      <c r="EVI5" s="743"/>
      <c r="EVJ5" s="743"/>
      <c r="EVK5" s="743"/>
      <c r="EVL5" s="743"/>
      <c r="EVM5" s="743"/>
      <c r="EVN5" s="743"/>
      <c r="EVO5" s="743"/>
      <c r="EVP5" s="743"/>
      <c r="EVQ5" s="743"/>
      <c r="EVR5" s="743"/>
      <c r="EVS5" s="743"/>
      <c r="EVT5" s="743"/>
      <c r="EVU5" s="743"/>
      <c r="EVV5" s="743"/>
      <c r="EVW5" s="743"/>
      <c r="EVX5" s="743"/>
      <c r="EVY5" s="743"/>
      <c r="EVZ5" s="743"/>
      <c r="EWA5" s="743"/>
      <c r="EWB5" s="743"/>
      <c r="EWC5" s="743"/>
      <c r="EWD5" s="743"/>
      <c r="EWE5" s="743"/>
      <c r="EWF5" s="743"/>
      <c r="EWG5" s="743"/>
      <c r="EWH5" s="743"/>
      <c r="EWI5" s="743"/>
      <c r="EWJ5" s="742"/>
      <c r="EWK5" s="743"/>
      <c r="EWL5" s="743"/>
      <c r="EWM5" s="743"/>
      <c r="EWN5" s="743"/>
      <c r="EWO5" s="743"/>
      <c r="EWP5" s="743"/>
      <c r="EWQ5" s="743"/>
      <c r="EWR5" s="743"/>
      <c r="EWS5" s="743"/>
      <c r="EWT5" s="743"/>
      <c r="EWU5" s="743"/>
      <c r="EWV5" s="743"/>
      <c r="EWW5" s="743"/>
      <c r="EWX5" s="743"/>
      <c r="EWY5" s="743"/>
      <c r="EWZ5" s="743"/>
      <c r="EXA5" s="743"/>
      <c r="EXB5" s="743"/>
      <c r="EXC5" s="743"/>
      <c r="EXD5" s="743"/>
      <c r="EXE5" s="743"/>
      <c r="EXF5" s="743"/>
      <c r="EXG5" s="743"/>
      <c r="EXH5" s="743"/>
      <c r="EXI5" s="743"/>
      <c r="EXJ5" s="743"/>
      <c r="EXK5" s="743"/>
      <c r="EXL5" s="743"/>
      <c r="EXM5" s="743"/>
      <c r="EXN5" s="743"/>
      <c r="EXO5" s="742"/>
      <c r="EXP5" s="743"/>
      <c r="EXQ5" s="743"/>
      <c r="EXR5" s="743"/>
      <c r="EXS5" s="743"/>
      <c r="EXT5" s="743"/>
      <c r="EXU5" s="743"/>
      <c r="EXV5" s="743"/>
      <c r="EXW5" s="743"/>
      <c r="EXX5" s="743"/>
      <c r="EXY5" s="743"/>
      <c r="EXZ5" s="743"/>
      <c r="EYA5" s="743"/>
      <c r="EYB5" s="743"/>
      <c r="EYC5" s="743"/>
      <c r="EYD5" s="743"/>
      <c r="EYE5" s="743"/>
      <c r="EYF5" s="743"/>
      <c r="EYG5" s="743"/>
      <c r="EYH5" s="743"/>
      <c r="EYI5" s="743"/>
      <c r="EYJ5" s="743"/>
      <c r="EYK5" s="743"/>
      <c r="EYL5" s="743"/>
      <c r="EYM5" s="743"/>
      <c r="EYN5" s="743"/>
      <c r="EYO5" s="743"/>
      <c r="EYP5" s="743"/>
      <c r="EYQ5" s="743"/>
      <c r="EYR5" s="743"/>
      <c r="EYS5" s="743"/>
      <c r="EYT5" s="742"/>
      <c r="EYU5" s="743"/>
      <c r="EYV5" s="743"/>
      <c r="EYW5" s="743"/>
      <c r="EYX5" s="743"/>
      <c r="EYY5" s="743"/>
      <c r="EYZ5" s="743"/>
      <c r="EZA5" s="743"/>
      <c r="EZB5" s="743"/>
      <c r="EZC5" s="743"/>
      <c r="EZD5" s="743"/>
      <c r="EZE5" s="743"/>
      <c r="EZF5" s="743"/>
      <c r="EZG5" s="743"/>
      <c r="EZH5" s="743"/>
      <c r="EZI5" s="743"/>
      <c r="EZJ5" s="743"/>
      <c r="EZK5" s="743"/>
      <c r="EZL5" s="743"/>
      <c r="EZM5" s="743"/>
      <c r="EZN5" s="743"/>
      <c r="EZO5" s="743"/>
      <c r="EZP5" s="743"/>
      <c r="EZQ5" s="743"/>
      <c r="EZR5" s="743"/>
      <c r="EZS5" s="743"/>
      <c r="EZT5" s="743"/>
      <c r="EZU5" s="743"/>
      <c r="EZV5" s="743"/>
      <c r="EZW5" s="743"/>
      <c r="EZX5" s="743"/>
      <c r="EZY5" s="742"/>
      <c r="EZZ5" s="743"/>
      <c r="FAA5" s="743"/>
      <c r="FAB5" s="743"/>
      <c r="FAC5" s="743"/>
      <c r="FAD5" s="743"/>
      <c r="FAE5" s="743"/>
      <c r="FAF5" s="743"/>
      <c r="FAG5" s="743"/>
      <c r="FAH5" s="743"/>
      <c r="FAI5" s="743"/>
      <c r="FAJ5" s="743"/>
      <c r="FAK5" s="743"/>
      <c r="FAL5" s="743"/>
      <c r="FAM5" s="743"/>
      <c r="FAN5" s="743"/>
      <c r="FAO5" s="743"/>
      <c r="FAP5" s="743"/>
      <c r="FAQ5" s="743"/>
      <c r="FAR5" s="743"/>
      <c r="FAS5" s="743"/>
      <c r="FAT5" s="743"/>
      <c r="FAU5" s="743"/>
      <c r="FAV5" s="743"/>
      <c r="FAW5" s="743"/>
      <c r="FAX5" s="743"/>
      <c r="FAY5" s="743"/>
      <c r="FAZ5" s="743"/>
      <c r="FBA5" s="743"/>
      <c r="FBB5" s="743"/>
      <c r="FBC5" s="743"/>
      <c r="FBD5" s="742"/>
      <c r="FBE5" s="743"/>
      <c r="FBF5" s="743"/>
      <c r="FBG5" s="743"/>
      <c r="FBH5" s="743"/>
      <c r="FBI5" s="743"/>
      <c r="FBJ5" s="743"/>
      <c r="FBK5" s="743"/>
      <c r="FBL5" s="743"/>
      <c r="FBM5" s="743"/>
      <c r="FBN5" s="743"/>
      <c r="FBO5" s="743"/>
      <c r="FBP5" s="743"/>
      <c r="FBQ5" s="743"/>
      <c r="FBR5" s="743"/>
      <c r="FBS5" s="743"/>
      <c r="FBT5" s="743"/>
      <c r="FBU5" s="743"/>
      <c r="FBV5" s="743"/>
      <c r="FBW5" s="743"/>
      <c r="FBX5" s="743"/>
      <c r="FBY5" s="743"/>
      <c r="FBZ5" s="743"/>
      <c r="FCA5" s="743"/>
      <c r="FCB5" s="743"/>
      <c r="FCC5" s="743"/>
      <c r="FCD5" s="743"/>
      <c r="FCE5" s="743"/>
      <c r="FCF5" s="743"/>
      <c r="FCG5" s="743"/>
      <c r="FCH5" s="743"/>
      <c r="FCI5" s="742"/>
      <c r="FCJ5" s="743"/>
      <c r="FCK5" s="743"/>
      <c r="FCL5" s="743"/>
      <c r="FCM5" s="743"/>
      <c r="FCN5" s="743"/>
      <c r="FCO5" s="743"/>
      <c r="FCP5" s="743"/>
      <c r="FCQ5" s="743"/>
      <c r="FCR5" s="743"/>
      <c r="FCS5" s="743"/>
      <c r="FCT5" s="743"/>
      <c r="FCU5" s="743"/>
      <c r="FCV5" s="743"/>
      <c r="FCW5" s="743"/>
      <c r="FCX5" s="743"/>
      <c r="FCY5" s="743"/>
      <c r="FCZ5" s="743"/>
      <c r="FDA5" s="743"/>
      <c r="FDB5" s="743"/>
      <c r="FDC5" s="743"/>
      <c r="FDD5" s="743"/>
      <c r="FDE5" s="743"/>
      <c r="FDF5" s="743"/>
      <c r="FDG5" s="743"/>
      <c r="FDH5" s="743"/>
      <c r="FDI5" s="743"/>
      <c r="FDJ5" s="743"/>
      <c r="FDK5" s="743"/>
      <c r="FDL5" s="743"/>
      <c r="FDM5" s="743"/>
      <c r="FDN5" s="742"/>
      <c r="FDO5" s="743"/>
      <c r="FDP5" s="743"/>
      <c r="FDQ5" s="743"/>
      <c r="FDR5" s="743"/>
      <c r="FDS5" s="743"/>
      <c r="FDT5" s="743"/>
      <c r="FDU5" s="743"/>
      <c r="FDV5" s="743"/>
      <c r="FDW5" s="743"/>
      <c r="FDX5" s="743"/>
      <c r="FDY5" s="743"/>
      <c r="FDZ5" s="743"/>
      <c r="FEA5" s="743"/>
      <c r="FEB5" s="743"/>
      <c r="FEC5" s="743"/>
      <c r="FED5" s="743"/>
      <c r="FEE5" s="743"/>
      <c r="FEF5" s="743"/>
      <c r="FEG5" s="743"/>
      <c r="FEH5" s="743"/>
      <c r="FEI5" s="743"/>
      <c r="FEJ5" s="743"/>
      <c r="FEK5" s="743"/>
      <c r="FEL5" s="743"/>
      <c r="FEM5" s="743"/>
      <c r="FEN5" s="743"/>
      <c r="FEO5" s="743"/>
      <c r="FEP5" s="743"/>
      <c r="FEQ5" s="743"/>
      <c r="FER5" s="743"/>
      <c r="FES5" s="742"/>
      <c r="FET5" s="743"/>
      <c r="FEU5" s="743"/>
      <c r="FEV5" s="743"/>
      <c r="FEW5" s="743"/>
      <c r="FEX5" s="743"/>
      <c r="FEY5" s="743"/>
      <c r="FEZ5" s="743"/>
      <c r="FFA5" s="743"/>
      <c r="FFB5" s="743"/>
      <c r="FFC5" s="743"/>
      <c r="FFD5" s="743"/>
      <c r="FFE5" s="743"/>
      <c r="FFF5" s="743"/>
      <c r="FFG5" s="743"/>
      <c r="FFH5" s="743"/>
      <c r="FFI5" s="743"/>
      <c r="FFJ5" s="743"/>
      <c r="FFK5" s="743"/>
      <c r="FFL5" s="743"/>
      <c r="FFM5" s="743"/>
      <c r="FFN5" s="743"/>
      <c r="FFO5" s="743"/>
      <c r="FFP5" s="743"/>
      <c r="FFQ5" s="743"/>
      <c r="FFR5" s="743"/>
      <c r="FFS5" s="743"/>
      <c r="FFT5" s="743"/>
      <c r="FFU5" s="743"/>
      <c r="FFV5" s="743"/>
      <c r="FFW5" s="743"/>
      <c r="FFX5" s="742"/>
      <c r="FFY5" s="743"/>
      <c r="FFZ5" s="743"/>
      <c r="FGA5" s="743"/>
      <c r="FGB5" s="743"/>
      <c r="FGC5" s="743"/>
      <c r="FGD5" s="743"/>
      <c r="FGE5" s="743"/>
      <c r="FGF5" s="743"/>
      <c r="FGG5" s="743"/>
      <c r="FGH5" s="743"/>
      <c r="FGI5" s="743"/>
      <c r="FGJ5" s="743"/>
      <c r="FGK5" s="743"/>
      <c r="FGL5" s="743"/>
      <c r="FGM5" s="743"/>
      <c r="FGN5" s="743"/>
      <c r="FGO5" s="743"/>
      <c r="FGP5" s="743"/>
      <c r="FGQ5" s="743"/>
      <c r="FGR5" s="743"/>
      <c r="FGS5" s="743"/>
      <c r="FGT5" s="743"/>
      <c r="FGU5" s="743"/>
      <c r="FGV5" s="743"/>
      <c r="FGW5" s="743"/>
      <c r="FGX5" s="743"/>
      <c r="FGY5" s="743"/>
      <c r="FGZ5" s="743"/>
      <c r="FHA5" s="743"/>
      <c r="FHB5" s="743"/>
      <c r="FHC5" s="742"/>
      <c r="FHD5" s="743"/>
      <c r="FHE5" s="743"/>
      <c r="FHF5" s="743"/>
      <c r="FHG5" s="743"/>
      <c r="FHH5" s="743"/>
      <c r="FHI5" s="743"/>
      <c r="FHJ5" s="743"/>
      <c r="FHK5" s="743"/>
      <c r="FHL5" s="743"/>
      <c r="FHM5" s="743"/>
      <c r="FHN5" s="743"/>
      <c r="FHO5" s="743"/>
      <c r="FHP5" s="743"/>
      <c r="FHQ5" s="743"/>
      <c r="FHR5" s="743"/>
      <c r="FHS5" s="743"/>
      <c r="FHT5" s="743"/>
      <c r="FHU5" s="743"/>
      <c r="FHV5" s="743"/>
      <c r="FHW5" s="743"/>
      <c r="FHX5" s="743"/>
      <c r="FHY5" s="743"/>
      <c r="FHZ5" s="743"/>
      <c r="FIA5" s="743"/>
      <c r="FIB5" s="743"/>
      <c r="FIC5" s="743"/>
      <c r="FID5" s="743"/>
      <c r="FIE5" s="743"/>
      <c r="FIF5" s="743"/>
      <c r="FIG5" s="743"/>
      <c r="FIH5" s="742"/>
      <c r="FII5" s="743"/>
      <c r="FIJ5" s="743"/>
      <c r="FIK5" s="743"/>
      <c r="FIL5" s="743"/>
      <c r="FIM5" s="743"/>
      <c r="FIN5" s="743"/>
      <c r="FIO5" s="743"/>
      <c r="FIP5" s="743"/>
      <c r="FIQ5" s="743"/>
      <c r="FIR5" s="743"/>
      <c r="FIS5" s="743"/>
      <c r="FIT5" s="743"/>
      <c r="FIU5" s="743"/>
      <c r="FIV5" s="743"/>
      <c r="FIW5" s="743"/>
      <c r="FIX5" s="743"/>
      <c r="FIY5" s="743"/>
      <c r="FIZ5" s="743"/>
      <c r="FJA5" s="743"/>
      <c r="FJB5" s="743"/>
      <c r="FJC5" s="743"/>
      <c r="FJD5" s="743"/>
      <c r="FJE5" s="743"/>
      <c r="FJF5" s="743"/>
      <c r="FJG5" s="743"/>
      <c r="FJH5" s="743"/>
      <c r="FJI5" s="743"/>
      <c r="FJJ5" s="743"/>
      <c r="FJK5" s="743"/>
      <c r="FJL5" s="743"/>
      <c r="FJM5" s="742"/>
      <c r="FJN5" s="743"/>
      <c r="FJO5" s="743"/>
      <c r="FJP5" s="743"/>
      <c r="FJQ5" s="743"/>
      <c r="FJR5" s="743"/>
      <c r="FJS5" s="743"/>
      <c r="FJT5" s="743"/>
      <c r="FJU5" s="743"/>
      <c r="FJV5" s="743"/>
      <c r="FJW5" s="743"/>
      <c r="FJX5" s="743"/>
      <c r="FJY5" s="743"/>
      <c r="FJZ5" s="743"/>
      <c r="FKA5" s="743"/>
      <c r="FKB5" s="743"/>
      <c r="FKC5" s="743"/>
      <c r="FKD5" s="743"/>
      <c r="FKE5" s="743"/>
      <c r="FKF5" s="743"/>
      <c r="FKG5" s="743"/>
      <c r="FKH5" s="743"/>
      <c r="FKI5" s="743"/>
      <c r="FKJ5" s="743"/>
      <c r="FKK5" s="743"/>
      <c r="FKL5" s="743"/>
      <c r="FKM5" s="743"/>
      <c r="FKN5" s="743"/>
      <c r="FKO5" s="743"/>
      <c r="FKP5" s="743"/>
      <c r="FKQ5" s="743"/>
      <c r="FKR5" s="742"/>
      <c r="FKS5" s="743"/>
      <c r="FKT5" s="743"/>
      <c r="FKU5" s="743"/>
      <c r="FKV5" s="743"/>
      <c r="FKW5" s="743"/>
      <c r="FKX5" s="743"/>
      <c r="FKY5" s="743"/>
      <c r="FKZ5" s="743"/>
      <c r="FLA5" s="743"/>
      <c r="FLB5" s="743"/>
      <c r="FLC5" s="743"/>
      <c r="FLD5" s="743"/>
      <c r="FLE5" s="743"/>
      <c r="FLF5" s="743"/>
      <c r="FLG5" s="743"/>
      <c r="FLH5" s="743"/>
      <c r="FLI5" s="743"/>
      <c r="FLJ5" s="743"/>
      <c r="FLK5" s="743"/>
      <c r="FLL5" s="743"/>
      <c r="FLM5" s="743"/>
      <c r="FLN5" s="743"/>
      <c r="FLO5" s="743"/>
      <c r="FLP5" s="743"/>
      <c r="FLQ5" s="743"/>
      <c r="FLR5" s="743"/>
      <c r="FLS5" s="743"/>
      <c r="FLT5" s="743"/>
      <c r="FLU5" s="743"/>
      <c r="FLV5" s="743"/>
      <c r="FLW5" s="742"/>
      <c r="FLX5" s="743"/>
      <c r="FLY5" s="743"/>
      <c r="FLZ5" s="743"/>
      <c r="FMA5" s="743"/>
      <c r="FMB5" s="743"/>
      <c r="FMC5" s="743"/>
      <c r="FMD5" s="743"/>
      <c r="FME5" s="743"/>
      <c r="FMF5" s="743"/>
      <c r="FMG5" s="743"/>
      <c r="FMH5" s="743"/>
      <c r="FMI5" s="743"/>
      <c r="FMJ5" s="743"/>
      <c r="FMK5" s="743"/>
      <c r="FML5" s="743"/>
      <c r="FMM5" s="743"/>
      <c r="FMN5" s="743"/>
      <c r="FMO5" s="743"/>
      <c r="FMP5" s="743"/>
      <c r="FMQ5" s="743"/>
      <c r="FMR5" s="743"/>
      <c r="FMS5" s="743"/>
      <c r="FMT5" s="743"/>
      <c r="FMU5" s="743"/>
      <c r="FMV5" s="743"/>
      <c r="FMW5" s="743"/>
      <c r="FMX5" s="743"/>
      <c r="FMY5" s="743"/>
      <c r="FMZ5" s="743"/>
      <c r="FNA5" s="743"/>
      <c r="FNB5" s="742"/>
      <c r="FNC5" s="743"/>
      <c r="FND5" s="743"/>
      <c r="FNE5" s="743"/>
      <c r="FNF5" s="743"/>
      <c r="FNG5" s="743"/>
      <c r="FNH5" s="743"/>
      <c r="FNI5" s="743"/>
      <c r="FNJ5" s="743"/>
      <c r="FNK5" s="743"/>
      <c r="FNL5" s="743"/>
      <c r="FNM5" s="743"/>
      <c r="FNN5" s="743"/>
      <c r="FNO5" s="743"/>
      <c r="FNP5" s="743"/>
      <c r="FNQ5" s="743"/>
      <c r="FNR5" s="743"/>
      <c r="FNS5" s="743"/>
      <c r="FNT5" s="743"/>
      <c r="FNU5" s="743"/>
      <c r="FNV5" s="743"/>
      <c r="FNW5" s="743"/>
      <c r="FNX5" s="743"/>
      <c r="FNY5" s="743"/>
      <c r="FNZ5" s="743"/>
      <c r="FOA5" s="743"/>
      <c r="FOB5" s="743"/>
      <c r="FOC5" s="743"/>
      <c r="FOD5" s="743"/>
      <c r="FOE5" s="743"/>
      <c r="FOF5" s="743"/>
      <c r="FOG5" s="742"/>
      <c r="FOH5" s="743"/>
      <c r="FOI5" s="743"/>
      <c r="FOJ5" s="743"/>
      <c r="FOK5" s="743"/>
      <c r="FOL5" s="743"/>
      <c r="FOM5" s="743"/>
      <c r="FON5" s="743"/>
      <c r="FOO5" s="743"/>
      <c r="FOP5" s="743"/>
      <c r="FOQ5" s="743"/>
      <c r="FOR5" s="743"/>
      <c r="FOS5" s="743"/>
      <c r="FOT5" s="743"/>
      <c r="FOU5" s="743"/>
      <c r="FOV5" s="743"/>
      <c r="FOW5" s="743"/>
      <c r="FOX5" s="743"/>
      <c r="FOY5" s="743"/>
      <c r="FOZ5" s="743"/>
      <c r="FPA5" s="743"/>
      <c r="FPB5" s="743"/>
      <c r="FPC5" s="743"/>
      <c r="FPD5" s="743"/>
      <c r="FPE5" s="743"/>
      <c r="FPF5" s="743"/>
      <c r="FPG5" s="743"/>
      <c r="FPH5" s="743"/>
      <c r="FPI5" s="743"/>
      <c r="FPJ5" s="743"/>
      <c r="FPK5" s="743"/>
      <c r="FPL5" s="742"/>
      <c r="FPM5" s="743"/>
      <c r="FPN5" s="743"/>
      <c r="FPO5" s="743"/>
      <c r="FPP5" s="743"/>
      <c r="FPQ5" s="743"/>
      <c r="FPR5" s="743"/>
      <c r="FPS5" s="743"/>
      <c r="FPT5" s="743"/>
      <c r="FPU5" s="743"/>
      <c r="FPV5" s="743"/>
      <c r="FPW5" s="743"/>
      <c r="FPX5" s="743"/>
      <c r="FPY5" s="743"/>
      <c r="FPZ5" s="743"/>
      <c r="FQA5" s="743"/>
      <c r="FQB5" s="743"/>
      <c r="FQC5" s="743"/>
      <c r="FQD5" s="743"/>
      <c r="FQE5" s="743"/>
      <c r="FQF5" s="743"/>
      <c r="FQG5" s="743"/>
      <c r="FQH5" s="743"/>
      <c r="FQI5" s="743"/>
      <c r="FQJ5" s="743"/>
      <c r="FQK5" s="743"/>
      <c r="FQL5" s="743"/>
      <c r="FQM5" s="743"/>
      <c r="FQN5" s="743"/>
      <c r="FQO5" s="743"/>
      <c r="FQP5" s="743"/>
      <c r="FQQ5" s="742"/>
      <c r="FQR5" s="743"/>
      <c r="FQS5" s="743"/>
      <c r="FQT5" s="743"/>
      <c r="FQU5" s="743"/>
      <c r="FQV5" s="743"/>
      <c r="FQW5" s="743"/>
      <c r="FQX5" s="743"/>
      <c r="FQY5" s="743"/>
      <c r="FQZ5" s="743"/>
      <c r="FRA5" s="743"/>
      <c r="FRB5" s="743"/>
      <c r="FRC5" s="743"/>
      <c r="FRD5" s="743"/>
      <c r="FRE5" s="743"/>
      <c r="FRF5" s="743"/>
      <c r="FRG5" s="743"/>
      <c r="FRH5" s="743"/>
      <c r="FRI5" s="743"/>
      <c r="FRJ5" s="743"/>
      <c r="FRK5" s="743"/>
      <c r="FRL5" s="743"/>
      <c r="FRM5" s="743"/>
      <c r="FRN5" s="743"/>
      <c r="FRO5" s="743"/>
      <c r="FRP5" s="743"/>
      <c r="FRQ5" s="743"/>
      <c r="FRR5" s="743"/>
      <c r="FRS5" s="743"/>
      <c r="FRT5" s="743"/>
      <c r="FRU5" s="743"/>
      <c r="FRV5" s="742"/>
      <c r="FRW5" s="743"/>
      <c r="FRX5" s="743"/>
      <c r="FRY5" s="743"/>
      <c r="FRZ5" s="743"/>
      <c r="FSA5" s="743"/>
      <c r="FSB5" s="743"/>
      <c r="FSC5" s="743"/>
      <c r="FSD5" s="743"/>
      <c r="FSE5" s="743"/>
      <c r="FSF5" s="743"/>
      <c r="FSG5" s="743"/>
      <c r="FSH5" s="743"/>
      <c r="FSI5" s="743"/>
      <c r="FSJ5" s="743"/>
      <c r="FSK5" s="743"/>
      <c r="FSL5" s="743"/>
      <c r="FSM5" s="743"/>
      <c r="FSN5" s="743"/>
      <c r="FSO5" s="743"/>
      <c r="FSP5" s="743"/>
      <c r="FSQ5" s="743"/>
      <c r="FSR5" s="743"/>
      <c r="FSS5" s="743"/>
      <c r="FST5" s="743"/>
      <c r="FSU5" s="743"/>
      <c r="FSV5" s="743"/>
      <c r="FSW5" s="743"/>
      <c r="FSX5" s="743"/>
      <c r="FSY5" s="743"/>
      <c r="FSZ5" s="743"/>
      <c r="FTA5" s="742"/>
      <c r="FTB5" s="743"/>
      <c r="FTC5" s="743"/>
      <c r="FTD5" s="743"/>
      <c r="FTE5" s="743"/>
      <c r="FTF5" s="743"/>
      <c r="FTG5" s="743"/>
      <c r="FTH5" s="743"/>
      <c r="FTI5" s="743"/>
      <c r="FTJ5" s="743"/>
      <c r="FTK5" s="743"/>
      <c r="FTL5" s="743"/>
      <c r="FTM5" s="743"/>
      <c r="FTN5" s="743"/>
      <c r="FTO5" s="743"/>
      <c r="FTP5" s="743"/>
      <c r="FTQ5" s="743"/>
      <c r="FTR5" s="743"/>
      <c r="FTS5" s="743"/>
      <c r="FTT5" s="743"/>
      <c r="FTU5" s="743"/>
      <c r="FTV5" s="743"/>
      <c r="FTW5" s="743"/>
      <c r="FTX5" s="743"/>
      <c r="FTY5" s="743"/>
      <c r="FTZ5" s="743"/>
      <c r="FUA5" s="743"/>
      <c r="FUB5" s="743"/>
      <c r="FUC5" s="743"/>
      <c r="FUD5" s="743"/>
      <c r="FUE5" s="743"/>
      <c r="FUF5" s="742"/>
      <c r="FUG5" s="743"/>
      <c r="FUH5" s="743"/>
      <c r="FUI5" s="743"/>
      <c r="FUJ5" s="743"/>
      <c r="FUK5" s="743"/>
      <c r="FUL5" s="743"/>
      <c r="FUM5" s="743"/>
      <c r="FUN5" s="743"/>
      <c r="FUO5" s="743"/>
      <c r="FUP5" s="743"/>
      <c r="FUQ5" s="743"/>
      <c r="FUR5" s="743"/>
      <c r="FUS5" s="743"/>
      <c r="FUT5" s="743"/>
      <c r="FUU5" s="743"/>
      <c r="FUV5" s="743"/>
      <c r="FUW5" s="743"/>
      <c r="FUX5" s="743"/>
      <c r="FUY5" s="743"/>
      <c r="FUZ5" s="743"/>
      <c r="FVA5" s="743"/>
      <c r="FVB5" s="743"/>
      <c r="FVC5" s="743"/>
      <c r="FVD5" s="743"/>
      <c r="FVE5" s="743"/>
      <c r="FVF5" s="743"/>
      <c r="FVG5" s="743"/>
      <c r="FVH5" s="743"/>
      <c r="FVI5" s="743"/>
      <c r="FVJ5" s="743"/>
      <c r="FVK5" s="742"/>
      <c r="FVL5" s="743"/>
      <c r="FVM5" s="743"/>
      <c r="FVN5" s="743"/>
      <c r="FVO5" s="743"/>
      <c r="FVP5" s="743"/>
      <c r="FVQ5" s="743"/>
      <c r="FVR5" s="743"/>
      <c r="FVS5" s="743"/>
      <c r="FVT5" s="743"/>
      <c r="FVU5" s="743"/>
      <c r="FVV5" s="743"/>
      <c r="FVW5" s="743"/>
      <c r="FVX5" s="743"/>
      <c r="FVY5" s="743"/>
      <c r="FVZ5" s="743"/>
      <c r="FWA5" s="743"/>
      <c r="FWB5" s="743"/>
      <c r="FWC5" s="743"/>
      <c r="FWD5" s="743"/>
      <c r="FWE5" s="743"/>
      <c r="FWF5" s="743"/>
      <c r="FWG5" s="743"/>
      <c r="FWH5" s="743"/>
      <c r="FWI5" s="743"/>
      <c r="FWJ5" s="743"/>
      <c r="FWK5" s="743"/>
      <c r="FWL5" s="743"/>
      <c r="FWM5" s="743"/>
      <c r="FWN5" s="743"/>
      <c r="FWO5" s="743"/>
      <c r="FWP5" s="742"/>
      <c r="FWQ5" s="743"/>
      <c r="FWR5" s="743"/>
      <c r="FWS5" s="743"/>
      <c r="FWT5" s="743"/>
      <c r="FWU5" s="743"/>
      <c r="FWV5" s="743"/>
      <c r="FWW5" s="743"/>
      <c r="FWX5" s="743"/>
      <c r="FWY5" s="743"/>
      <c r="FWZ5" s="743"/>
      <c r="FXA5" s="743"/>
      <c r="FXB5" s="743"/>
      <c r="FXC5" s="743"/>
      <c r="FXD5" s="743"/>
      <c r="FXE5" s="743"/>
      <c r="FXF5" s="743"/>
      <c r="FXG5" s="743"/>
      <c r="FXH5" s="743"/>
      <c r="FXI5" s="743"/>
      <c r="FXJ5" s="743"/>
      <c r="FXK5" s="743"/>
      <c r="FXL5" s="743"/>
      <c r="FXM5" s="743"/>
      <c r="FXN5" s="743"/>
      <c r="FXO5" s="743"/>
      <c r="FXP5" s="743"/>
      <c r="FXQ5" s="743"/>
      <c r="FXR5" s="743"/>
      <c r="FXS5" s="743"/>
      <c r="FXT5" s="743"/>
      <c r="FXU5" s="742"/>
      <c r="FXV5" s="743"/>
      <c r="FXW5" s="743"/>
      <c r="FXX5" s="743"/>
      <c r="FXY5" s="743"/>
      <c r="FXZ5" s="743"/>
      <c r="FYA5" s="743"/>
      <c r="FYB5" s="743"/>
      <c r="FYC5" s="743"/>
      <c r="FYD5" s="743"/>
      <c r="FYE5" s="743"/>
      <c r="FYF5" s="743"/>
      <c r="FYG5" s="743"/>
      <c r="FYH5" s="743"/>
      <c r="FYI5" s="743"/>
      <c r="FYJ5" s="743"/>
      <c r="FYK5" s="743"/>
      <c r="FYL5" s="743"/>
      <c r="FYM5" s="743"/>
      <c r="FYN5" s="743"/>
      <c r="FYO5" s="743"/>
      <c r="FYP5" s="743"/>
      <c r="FYQ5" s="743"/>
      <c r="FYR5" s="743"/>
      <c r="FYS5" s="743"/>
      <c r="FYT5" s="743"/>
      <c r="FYU5" s="743"/>
      <c r="FYV5" s="743"/>
      <c r="FYW5" s="743"/>
      <c r="FYX5" s="743"/>
      <c r="FYY5" s="743"/>
      <c r="FYZ5" s="742"/>
      <c r="FZA5" s="743"/>
      <c r="FZB5" s="743"/>
      <c r="FZC5" s="743"/>
      <c r="FZD5" s="743"/>
      <c r="FZE5" s="743"/>
      <c r="FZF5" s="743"/>
      <c r="FZG5" s="743"/>
      <c r="FZH5" s="743"/>
      <c r="FZI5" s="743"/>
      <c r="FZJ5" s="743"/>
      <c r="FZK5" s="743"/>
      <c r="FZL5" s="743"/>
      <c r="FZM5" s="743"/>
      <c r="FZN5" s="743"/>
      <c r="FZO5" s="743"/>
      <c r="FZP5" s="743"/>
      <c r="FZQ5" s="743"/>
      <c r="FZR5" s="743"/>
      <c r="FZS5" s="743"/>
      <c r="FZT5" s="743"/>
      <c r="FZU5" s="743"/>
      <c r="FZV5" s="743"/>
      <c r="FZW5" s="743"/>
      <c r="FZX5" s="743"/>
      <c r="FZY5" s="743"/>
      <c r="FZZ5" s="743"/>
      <c r="GAA5" s="743"/>
      <c r="GAB5" s="743"/>
      <c r="GAC5" s="743"/>
      <c r="GAD5" s="743"/>
      <c r="GAE5" s="742"/>
      <c r="GAF5" s="743"/>
      <c r="GAG5" s="743"/>
      <c r="GAH5" s="743"/>
      <c r="GAI5" s="743"/>
      <c r="GAJ5" s="743"/>
      <c r="GAK5" s="743"/>
      <c r="GAL5" s="743"/>
      <c r="GAM5" s="743"/>
      <c r="GAN5" s="743"/>
      <c r="GAO5" s="743"/>
      <c r="GAP5" s="743"/>
      <c r="GAQ5" s="743"/>
      <c r="GAR5" s="743"/>
      <c r="GAS5" s="743"/>
      <c r="GAT5" s="743"/>
      <c r="GAU5" s="743"/>
      <c r="GAV5" s="743"/>
      <c r="GAW5" s="743"/>
      <c r="GAX5" s="743"/>
      <c r="GAY5" s="743"/>
      <c r="GAZ5" s="743"/>
      <c r="GBA5" s="743"/>
      <c r="GBB5" s="743"/>
      <c r="GBC5" s="743"/>
      <c r="GBD5" s="743"/>
      <c r="GBE5" s="743"/>
      <c r="GBF5" s="743"/>
      <c r="GBG5" s="743"/>
      <c r="GBH5" s="743"/>
      <c r="GBI5" s="743"/>
      <c r="GBJ5" s="742"/>
      <c r="GBK5" s="743"/>
      <c r="GBL5" s="743"/>
      <c r="GBM5" s="743"/>
      <c r="GBN5" s="743"/>
      <c r="GBO5" s="743"/>
      <c r="GBP5" s="743"/>
      <c r="GBQ5" s="743"/>
      <c r="GBR5" s="743"/>
      <c r="GBS5" s="743"/>
      <c r="GBT5" s="743"/>
      <c r="GBU5" s="743"/>
      <c r="GBV5" s="743"/>
      <c r="GBW5" s="743"/>
      <c r="GBX5" s="743"/>
      <c r="GBY5" s="743"/>
      <c r="GBZ5" s="743"/>
      <c r="GCA5" s="743"/>
      <c r="GCB5" s="743"/>
      <c r="GCC5" s="743"/>
      <c r="GCD5" s="743"/>
      <c r="GCE5" s="743"/>
      <c r="GCF5" s="743"/>
      <c r="GCG5" s="743"/>
      <c r="GCH5" s="743"/>
      <c r="GCI5" s="743"/>
      <c r="GCJ5" s="743"/>
      <c r="GCK5" s="743"/>
      <c r="GCL5" s="743"/>
      <c r="GCM5" s="743"/>
      <c r="GCN5" s="743"/>
      <c r="GCO5" s="742"/>
      <c r="GCP5" s="743"/>
      <c r="GCQ5" s="743"/>
      <c r="GCR5" s="743"/>
      <c r="GCS5" s="743"/>
      <c r="GCT5" s="743"/>
      <c r="GCU5" s="743"/>
      <c r="GCV5" s="743"/>
      <c r="GCW5" s="743"/>
      <c r="GCX5" s="743"/>
      <c r="GCY5" s="743"/>
      <c r="GCZ5" s="743"/>
      <c r="GDA5" s="743"/>
      <c r="GDB5" s="743"/>
      <c r="GDC5" s="743"/>
      <c r="GDD5" s="743"/>
      <c r="GDE5" s="743"/>
      <c r="GDF5" s="743"/>
      <c r="GDG5" s="743"/>
      <c r="GDH5" s="743"/>
      <c r="GDI5" s="743"/>
      <c r="GDJ5" s="743"/>
      <c r="GDK5" s="743"/>
      <c r="GDL5" s="743"/>
      <c r="GDM5" s="743"/>
      <c r="GDN5" s="743"/>
      <c r="GDO5" s="743"/>
      <c r="GDP5" s="743"/>
      <c r="GDQ5" s="743"/>
      <c r="GDR5" s="743"/>
      <c r="GDS5" s="743"/>
      <c r="GDT5" s="742"/>
      <c r="GDU5" s="743"/>
      <c r="GDV5" s="743"/>
      <c r="GDW5" s="743"/>
      <c r="GDX5" s="743"/>
      <c r="GDY5" s="743"/>
      <c r="GDZ5" s="743"/>
      <c r="GEA5" s="743"/>
      <c r="GEB5" s="743"/>
      <c r="GEC5" s="743"/>
      <c r="GED5" s="743"/>
      <c r="GEE5" s="743"/>
      <c r="GEF5" s="743"/>
      <c r="GEG5" s="743"/>
      <c r="GEH5" s="743"/>
      <c r="GEI5" s="743"/>
      <c r="GEJ5" s="743"/>
      <c r="GEK5" s="743"/>
      <c r="GEL5" s="743"/>
      <c r="GEM5" s="743"/>
      <c r="GEN5" s="743"/>
      <c r="GEO5" s="743"/>
      <c r="GEP5" s="743"/>
      <c r="GEQ5" s="743"/>
      <c r="GER5" s="743"/>
      <c r="GES5" s="743"/>
      <c r="GET5" s="743"/>
      <c r="GEU5" s="743"/>
      <c r="GEV5" s="743"/>
      <c r="GEW5" s="743"/>
      <c r="GEX5" s="743"/>
      <c r="GEY5" s="742"/>
      <c r="GEZ5" s="743"/>
      <c r="GFA5" s="743"/>
      <c r="GFB5" s="743"/>
      <c r="GFC5" s="743"/>
      <c r="GFD5" s="743"/>
      <c r="GFE5" s="743"/>
      <c r="GFF5" s="743"/>
      <c r="GFG5" s="743"/>
      <c r="GFH5" s="743"/>
      <c r="GFI5" s="743"/>
      <c r="GFJ5" s="743"/>
      <c r="GFK5" s="743"/>
      <c r="GFL5" s="743"/>
      <c r="GFM5" s="743"/>
      <c r="GFN5" s="743"/>
      <c r="GFO5" s="743"/>
      <c r="GFP5" s="743"/>
      <c r="GFQ5" s="743"/>
      <c r="GFR5" s="743"/>
      <c r="GFS5" s="743"/>
      <c r="GFT5" s="743"/>
      <c r="GFU5" s="743"/>
      <c r="GFV5" s="743"/>
      <c r="GFW5" s="743"/>
      <c r="GFX5" s="743"/>
      <c r="GFY5" s="743"/>
      <c r="GFZ5" s="743"/>
      <c r="GGA5" s="743"/>
      <c r="GGB5" s="743"/>
      <c r="GGC5" s="743"/>
      <c r="GGD5" s="742"/>
      <c r="GGE5" s="743"/>
      <c r="GGF5" s="743"/>
      <c r="GGG5" s="743"/>
      <c r="GGH5" s="743"/>
      <c r="GGI5" s="743"/>
      <c r="GGJ5" s="743"/>
      <c r="GGK5" s="743"/>
      <c r="GGL5" s="743"/>
      <c r="GGM5" s="743"/>
      <c r="GGN5" s="743"/>
      <c r="GGO5" s="743"/>
      <c r="GGP5" s="743"/>
      <c r="GGQ5" s="743"/>
      <c r="GGR5" s="743"/>
      <c r="GGS5" s="743"/>
      <c r="GGT5" s="743"/>
      <c r="GGU5" s="743"/>
      <c r="GGV5" s="743"/>
      <c r="GGW5" s="743"/>
      <c r="GGX5" s="743"/>
      <c r="GGY5" s="743"/>
      <c r="GGZ5" s="743"/>
      <c r="GHA5" s="743"/>
      <c r="GHB5" s="743"/>
      <c r="GHC5" s="743"/>
      <c r="GHD5" s="743"/>
      <c r="GHE5" s="743"/>
      <c r="GHF5" s="743"/>
      <c r="GHG5" s="743"/>
      <c r="GHH5" s="743"/>
      <c r="GHI5" s="742"/>
      <c r="GHJ5" s="743"/>
      <c r="GHK5" s="743"/>
      <c r="GHL5" s="743"/>
      <c r="GHM5" s="743"/>
      <c r="GHN5" s="743"/>
      <c r="GHO5" s="743"/>
      <c r="GHP5" s="743"/>
      <c r="GHQ5" s="743"/>
      <c r="GHR5" s="743"/>
      <c r="GHS5" s="743"/>
      <c r="GHT5" s="743"/>
      <c r="GHU5" s="743"/>
      <c r="GHV5" s="743"/>
      <c r="GHW5" s="743"/>
      <c r="GHX5" s="743"/>
      <c r="GHY5" s="743"/>
      <c r="GHZ5" s="743"/>
      <c r="GIA5" s="743"/>
      <c r="GIB5" s="743"/>
      <c r="GIC5" s="743"/>
      <c r="GID5" s="743"/>
      <c r="GIE5" s="743"/>
      <c r="GIF5" s="743"/>
      <c r="GIG5" s="743"/>
      <c r="GIH5" s="743"/>
      <c r="GII5" s="743"/>
      <c r="GIJ5" s="743"/>
      <c r="GIK5" s="743"/>
      <c r="GIL5" s="743"/>
      <c r="GIM5" s="743"/>
      <c r="GIN5" s="742"/>
      <c r="GIO5" s="743"/>
      <c r="GIP5" s="743"/>
      <c r="GIQ5" s="743"/>
      <c r="GIR5" s="743"/>
      <c r="GIS5" s="743"/>
      <c r="GIT5" s="743"/>
      <c r="GIU5" s="743"/>
      <c r="GIV5" s="743"/>
      <c r="GIW5" s="743"/>
      <c r="GIX5" s="743"/>
      <c r="GIY5" s="743"/>
      <c r="GIZ5" s="743"/>
      <c r="GJA5" s="743"/>
      <c r="GJB5" s="743"/>
      <c r="GJC5" s="743"/>
      <c r="GJD5" s="743"/>
      <c r="GJE5" s="743"/>
      <c r="GJF5" s="743"/>
      <c r="GJG5" s="743"/>
      <c r="GJH5" s="743"/>
      <c r="GJI5" s="743"/>
      <c r="GJJ5" s="743"/>
      <c r="GJK5" s="743"/>
      <c r="GJL5" s="743"/>
      <c r="GJM5" s="743"/>
      <c r="GJN5" s="743"/>
      <c r="GJO5" s="743"/>
      <c r="GJP5" s="743"/>
      <c r="GJQ5" s="743"/>
      <c r="GJR5" s="743"/>
      <c r="GJS5" s="742"/>
      <c r="GJT5" s="743"/>
      <c r="GJU5" s="743"/>
      <c r="GJV5" s="743"/>
      <c r="GJW5" s="743"/>
      <c r="GJX5" s="743"/>
      <c r="GJY5" s="743"/>
      <c r="GJZ5" s="743"/>
      <c r="GKA5" s="743"/>
      <c r="GKB5" s="743"/>
      <c r="GKC5" s="743"/>
      <c r="GKD5" s="743"/>
      <c r="GKE5" s="743"/>
      <c r="GKF5" s="743"/>
      <c r="GKG5" s="743"/>
      <c r="GKH5" s="743"/>
      <c r="GKI5" s="743"/>
      <c r="GKJ5" s="743"/>
      <c r="GKK5" s="743"/>
      <c r="GKL5" s="743"/>
      <c r="GKM5" s="743"/>
      <c r="GKN5" s="743"/>
      <c r="GKO5" s="743"/>
      <c r="GKP5" s="743"/>
      <c r="GKQ5" s="743"/>
      <c r="GKR5" s="743"/>
      <c r="GKS5" s="743"/>
      <c r="GKT5" s="743"/>
      <c r="GKU5" s="743"/>
      <c r="GKV5" s="743"/>
      <c r="GKW5" s="743"/>
      <c r="GKX5" s="742"/>
      <c r="GKY5" s="743"/>
      <c r="GKZ5" s="743"/>
      <c r="GLA5" s="743"/>
      <c r="GLB5" s="743"/>
      <c r="GLC5" s="743"/>
      <c r="GLD5" s="743"/>
      <c r="GLE5" s="743"/>
      <c r="GLF5" s="743"/>
      <c r="GLG5" s="743"/>
      <c r="GLH5" s="743"/>
      <c r="GLI5" s="743"/>
      <c r="GLJ5" s="743"/>
      <c r="GLK5" s="743"/>
      <c r="GLL5" s="743"/>
      <c r="GLM5" s="743"/>
      <c r="GLN5" s="743"/>
      <c r="GLO5" s="743"/>
      <c r="GLP5" s="743"/>
      <c r="GLQ5" s="743"/>
      <c r="GLR5" s="743"/>
      <c r="GLS5" s="743"/>
      <c r="GLT5" s="743"/>
      <c r="GLU5" s="743"/>
      <c r="GLV5" s="743"/>
      <c r="GLW5" s="743"/>
      <c r="GLX5" s="743"/>
      <c r="GLY5" s="743"/>
      <c r="GLZ5" s="743"/>
      <c r="GMA5" s="743"/>
      <c r="GMB5" s="743"/>
      <c r="GMC5" s="742"/>
      <c r="GMD5" s="743"/>
      <c r="GME5" s="743"/>
      <c r="GMF5" s="743"/>
      <c r="GMG5" s="743"/>
      <c r="GMH5" s="743"/>
      <c r="GMI5" s="743"/>
      <c r="GMJ5" s="743"/>
      <c r="GMK5" s="743"/>
      <c r="GML5" s="743"/>
      <c r="GMM5" s="743"/>
      <c r="GMN5" s="743"/>
      <c r="GMO5" s="743"/>
      <c r="GMP5" s="743"/>
      <c r="GMQ5" s="743"/>
      <c r="GMR5" s="743"/>
      <c r="GMS5" s="743"/>
      <c r="GMT5" s="743"/>
      <c r="GMU5" s="743"/>
      <c r="GMV5" s="743"/>
      <c r="GMW5" s="743"/>
      <c r="GMX5" s="743"/>
      <c r="GMY5" s="743"/>
      <c r="GMZ5" s="743"/>
      <c r="GNA5" s="743"/>
      <c r="GNB5" s="743"/>
      <c r="GNC5" s="743"/>
      <c r="GND5" s="743"/>
      <c r="GNE5" s="743"/>
      <c r="GNF5" s="743"/>
      <c r="GNG5" s="743"/>
      <c r="GNH5" s="742"/>
      <c r="GNI5" s="743"/>
      <c r="GNJ5" s="743"/>
      <c r="GNK5" s="743"/>
      <c r="GNL5" s="743"/>
      <c r="GNM5" s="743"/>
      <c r="GNN5" s="743"/>
      <c r="GNO5" s="743"/>
      <c r="GNP5" s="743"/>
      <c r="GNQ5" s="743"/>
      <c r="GNR5" s="743"/>
      <c r="GNS5" s="743"/>
      <c r="GNT5" s="743"/>
      <c r="GNU5" s="743"/>
      <c r="GNV5" s="743"/>
      <c r="GNW5" s="743"/>
      <c r="GNX5" s="743"/>
      <c r="GNY5" s="743"/>
      <c r="GNZ5" s="743"/>
      <c r="GOA5" s="743"/>
      <c r="GOB5" s="743"/>
      <c r="GOC5" s="743"/>
      <c r="GOD5" s="743"/>
      <c r="GOE5" s="743"/>
      <c r="GOF5" s="743"/>
      <c r="GOG5" s="743"/>
      <c r="GOH5" s="743"/>
      <c r="GOI5" s="743"/>
      <c r="GOJ5" s="743"/>
      <c r="GOK5" s="743"/>
      <c r="GOL5" s="743"/>
      <c r="GOM5" s="742"/>
      <c r="GON5" s="743"/>
      <c r="GOO5" s="743"/>
      <c r="GOP5" s="743"/>
      <c r="GOQ5" s="743"/>
      <c r="GOR5" s="743"/>
      <c r="GOS5" s="743"/>
      <c r="GOT5" s="743"/>
      <c r="GOU5" s="743"/>
      <c r="GOV5" s="743"/>
      <c r="GOW5" s="743"/>
      <c r="GOX5" s="743"/>
      <c r="GOY5" s="743"/>
      <c r="GOZ5" s="743"/>
      <c r="GPA5" s="743"/>
      <c r="GPB5" s="743"/>
      <c r="GPC5" s="743"/>
      <c r="GPD5" s="743"/>
      <c r="GPE5" s="743"/>
      <c r="GPF5" s="743"/>
      <c r="GPG5" s="743"/>
      <c r="GPH5" s="743"/>
      <c r="GPI5" s="743"/>
      <c r="GPJ5" s="743"/>
      <c r="GPK5" s="743"/>
      <c r="GPL5" s="743"/>
      <c r="GPM5" s="743"/>
      <c r="GPN5" s="743"/>
      <c r="GPO5" s="743"/>
      <c r="GPP5" s="743"/>
      <c r="GPQ5" s="743"/>
      <c r="GPR5" s="742"/>
      <c r="GPS5" s="743"/>
      <c r="GPT5" s="743"/>
      <c r="GPU5" s="743"/>
      <c r="GPV5" s="743"/>
      <c r="GPW5" s="743"/>
      <c r="GPX5" s="743"/>
      <c r="GPY5" s="743"/>
      <c r="GPZ5" s="743"/>
      <c r="GQA5" s="743"/>
      <c r="GQB5" s="743"/>
      <c r="GQC5" s="743"/>
      <c r="GQD5" s="743"/>
      <c r="GQE5" s="743"/>
      <c r="GQF5" s="743"/>
      <c r="GQG5" s="743"/>
      <c r="GQH5" s="743"/>
      <c r="GQI5" s="743"/>
      <c r="GQJ5" s="743"/>
      <c r="GQK5" s="743"/>
      <c r="GQL5" s="743"/>
      <c r="GQM5" s="743"/>
      <c r="GQN5" s="743"/>
      <c r="GQO5" s="743"/>
      <c r="GQP5" s="743"/>
      <c r="GQQ5" s="743"/>
      <c r="GQR5" s="743"/>
      <c r="GQS5" s="743"/>
      <c r="GQT5" s="743"/>
      <c r="GQU5" s="743"/>
      <c r="GQV5" s="743"/>
      <c r="GQW5" s="742"/>
      <c r="GQX5" s="743"/>
      <c r="GQY5" s="743"/>
      <c r="GQZ5" s="743"/>
      <c r="GRA5" s="743"/>
      <c r="GRB5" s="743"/>
      <c r="GRC5" s="743"/>
      <c r="GRD5" s="743"/>
      <c r="GRE5" s="743"/>
      <c r="GRF5" s="743"/>
      <c r="GRG5" s="743"/>
      <c r="GRH5" s="743"/>
      <c r="GRI5" s="743"/>
      <c r="GRJ5" s="743"/>
      <c r="GRK5" s="743"/>
      <c r="GRL5" s="743"/>
      <c r="GRM5" s="743"/>
      <c r="GRN5" s="743"/>
      <c r="GRO5" s="743"/>
      <c r="GRP5" s="743"/>
      <c r="GRQ5" s="743"/>
      <c r="GRR5" s="743"/>
      <c r="GRS5" s="743"/>
      <c r="GRT5" s="743"/>
      <c r="GRU5" s="743"/>
      <c r="GRV5" s="743"/>
      <c r="GRW5" s="743"/>
      <c r="GRX5" s="743"/>
      <c r="GRY5" s="743"/>
      <c r="GRZ5" s="743"/>
      <c r="GSA5" s="743"/>
      <c r="GSB5" s="742"/>
      <c r="GSC5" s="743"/>
      <c r="GSD5" s="743"/>
      <c r="GSE5" s="743"/>
      <c r="GSF5" s="743"/>
      <c r="GSG5" s="743"/>
      <c r="GSH5" s="743"/>
      <c r="GSI5" s="743"/>
      <c r="GSJ5" s="743"/>
      <c r="GSK5" s="743"/>
      <c r="GSL5" s="743"/>
      <c r="GSM5" s="743"/>
      <c r="GSN5" s="743"/>
      <c r="GSO5" s="743"/>
      <c r="GSP5" s="743"/>
      <c r="GSQ5" s="743"/>
      <c r="GSR5" s="743"/>
      <c r="GSS5" s="743"/>
      <c r="GST5" s="743"/>
      <c r="GSU5" s="743"/>
      <c r="GSV5" s="743"/>
      <c r="GSW5" s="743"/>
      <c r="GSX5" s="743"/>
      <c r="GSY5" s="743"/>
      <c r="GSZ5" s="743"/>
      <c r="GTA5" s="743"/>
      <c r="GTB5" s="743"/>
      <c r="GTC5" s="743"/>
      <c r="GTD5" s="743"/>
      <c r="GTE5" s="743"/>
      <c r="GTF5" s="743"/>
      <c r="GTG5" s="742"/>
      <c r="GTH5" s="743"/>
      <c r="GTI5" s="743"/>
      <c r="GTJ5" s="743"/>
      <c r="GTK5" s="743"/>
      <c r="GTL5" s="743"/>
      <c r="GTM5" s="743"/>
      <c r="GTN5" s="743"/>
      <c r="GTO5" s="743"/>
      <c r="GTP5" s="743"/>
      <c r="GTQ5" s="743"/>
      <c r="GTR5" s="743"/>
      <c r="GTS5" s="743"/>
      <c r="GTT5" s="743"/>
      <c r="GTU5" s="743"/>
      <c r="GTV5" s="743"/>
      <c r="GTW5" s="743"/>
      <c r="GTX5" s="743"/>
      <c r="GTY5" s="743"/>
      <c r="GTZ5" s="743"/>
      <c r="GUA5" s="743"/>
      <c r="GUB5" s="743"/>
      <c r="GUC5" s="743"/>
      <c r="GUD5" s="743"/>
      <c r="GUE5" s="743"/>
      <c r="GUF5" s="743"/>
      <c r="GUG5" s="743"/>
      <c r="GUH5" s="743"/>
      <c r="GUI5" s="743"/>
      <c r="GUJ5" s="743"/>
      <c r="GUK5" s="743"/>
      <c r="GUL5" s="742"/>
      <c r="GUM5" s="743"/>
      <c r="GUN5" s="743"/>
      <c r="GUO5" s="743"/>
      <c r="GUP5" s="743"/>
      <c r="GUQ5" s="743"/>
      <c r="GUR5" s="743"/>
      <c r="GUS5" s="743"/>
      <c r="GUT5" s="743"/>
      <c r="GUU5" s="743"/>
      <c r="GUV5" s="743"/>
      <c r="GUW5" s="743"/>
      <c r="GUX5" s="743"/>
      <c r="GUY5" s="743"/>
      <c r="GUZ5" s="743"/>
      <c r="GVA5" s="743"/>
      <c r="GVB5" s="743"/>
      <c r="GVC5" s="743"/>
      <c r="GVD5" s="743"/>
      <c r="GVE5" s="743"/>
      <c r="GVF5" s="743"/>
      <c r="GVG5" s="743"/>
      <c r="GVH5" s="743"/>
      <c r="GVI5" s="743"/>
      <c r="GVJ5" s="743"/>
      <c r="GVK5" s="743"/>
      <c r="GVL5" s="743"/>
      <c r="GVM5" s="743"/>
      <c r="GVN5" s="743"/>
      <c r="GVO5" s="743"/>
      <c r="GVP5" s="743"/>
      <c r="GVQ5" s="742"/>
      <c r="GVR5" s="743"/>
      <c r="GVS5" s="743"/>
      <c r="GVT5" s="743"/>
      <c r="GVU5" s="743"/>
      <c r="GVV5" s="743"/>
      <c r="GVW5" s="743"/>
      <c r="GVX5" s="743"/>
      <c r="GVY5" s="743"/>
      <c r="GVZ5" s="743"/>
      <c r="GWA5" s="743"/>
      <c r="GWB5" s="743"/>
      <c r="GWC5" s="743"/>
      <c r="GWD5" s="743"/>
      <c r="GWE5" s="743"/>
      <c r="GWF5" s="743"/>
      <c r="GWG5" s="743"/>
      <c r="GWH5" s="743"/>
      <c r="GWI5" s="743"/>
      <c r="GWJ5" s="743"/>
      <c r="GWK5" s="743"/>
      <c r="GWL5" s="743"/>
      <c r="GWM5" s="743"/>
      <c r="GWN5" s="743"/>
      <c r="GWO5" s="743"/>
      <c r="GWP5" s="743"/>
      <c r="GWQ5" s="743"/>
      <c r="GWR5" s="743"/>
      <c r="GWS5" s="743"/>
      <c r="GWT5" s="743"/>
      <c r="GWU5" s="743"/>
      <c r="GWV5" s="742"/>
      <c r="GWW5" s="743"/>
      <c r="GWX5" s="743"/>
      <c r="GWY5" s="743"/>
      <c r="GWZ5" s="743"/>
      <c r="GXA5" s="743"/>
      <c r="GXB5" s="743"/>
      <c r="GXC5" s="743"/>
      <c r="GXD5" s="743"/>
      <c r="GXE5" s="743"/>
      <c r="GXF5" s="743"/>
      <c r="GXG5" s="743"/>
      <c r="GXH5" s="743"/>
      <c r="GXI5" s="743"/>
      <c r="GXJ5" s="743"/>
      <c r="GXK5" s="743"/>
      <c r="GXL5" s="743"/>
      <c r="GXM5" s="743"/>
      <c r="GXN5" s="743"/>
      <c r="GXO5" s="743"/>
      <c r="GXP5" s="743"/>
      <c r="GXQ5" s="743"/>
      <c r="GXR5" s="743"/>
      <c r="GXS5" s="743"/>
      <c r="GXT5" s="743"/>
      <c r="GXU5" s="743"/>
      <c r="GXV5" s="743"/>
      <c r="GXW5" s="743"/>
      <c r="GXX5" s="743"/>
      <c r="GXY5" s="743"/>
      <c r="GXZ5" s="743"/>
      <c r="GYA5" s="742"/>
      <c r="GYB5" s="743"/>
      <c r="GYC5" s="743"/>
      <c r="GYD5" s="743"/>
      <c r="GYE5" s="743"/>
      <c r="GYF5" s="743"/>
      <c r="GYG5" s="743"/>
      <c r="GYH5" s="743"/>
      <c r="GYI5" s="743"/>
      <c r="GYJ5" s="743"/>
      <c r="GYK5" s="743"/>
      <c r="GYL5" s="743"/>
      <c r="GYM5" s="743"/>
      <c r="GYN5" s="743"/>
      <c r="GYO5" s="743"/>
      <c r="GYP5" s="743"/>
      <c r="GYQ5" s="743"/>
      <c r="GYR5" s="743"/>
      <c r="GYS5" s="743"/>
      <c r="GYT5" s="743"/>
      <c r="GYU5" s="743"/>
      <c r="GYV5" s="743"/>
      <c r="GYW5" s="743"/>
      <c r="GYX5" s="743"/>
      <c r="GYY5" s="743"/>
      <c r="GYZ5" s="743"/>
      <c r="GZA5" s="743"/>
      <c r="GZB5" s="743"/>
      <c r="GZC5" s="743"/>
      <c r="GZD5" s="743"/>
      <c r="GZE5" s="743"/>
      <c r="GZF5" s="742"/>
      <c r="GZG5" s="743"/>
      <c r="GZH5" s="743"/>
      <c r="GZI5" s="743"/>
      <c r="GZJ5" s="743"/>
      <c r="GZK5" s="743"/>
      <c r="GZL5" s="743"/>
      <c r="GZM5" s="743"/>
      <c r="GZN5" s="743"/>
      <c r="GZO5" s="743"/>
      <c r="GZP5" s="743"/>
      <c r="GZQ5" s="743"/>
      <c r="GZR5" s="743"/>
      <c r="GZS5" s="743"/>
      <c r="GZT5" s="743"/>
      <c r="GZU5" s="743"/>
      <c r="GZV5" s="743"/>
      <c r="GZW5" s="743"/>
      <c r="GZX5" s="743"/>
      <c r="GZY5" s="743"/>
      <c r="GZZ5" s="743"/>
      <c r="HAA5" s="743"/>
      <c r="HAB5" s="743"/>
      <c r="HAC5" s="743"/>
      <c r="HAD5" s="743"/>
      <c r="HAE5" s="743"/>
      <c r="HAF5" s="743"/>
      <c r="HAG5" s="743"/>
      <c r="HAH5" s="743"/>
      <c r="HAI5" s="743"/>
      <c r="HAJ5" s="743"/>
      <c r="HAK5" s="742"/>
      <c r="HAL5" s="743"/>
      <c r="HAM5" s="743"/>
      <c r="HAN5" s="743"/>
      <c r="HAO5" s="743"/>
      <c r="HAP5" s="743"/>
      <c r="HAQ5" s="743"/>
      <c r="HAR5" s="743"/>
      <c r="HAS5" s="743"/>
      <c r="HAT5" s="743"/>
      <c r="HAU5" s="743"/>
      <c r="HAV5" s="743"/>
      <c r="HAW5" s="743"/>
      <c r="HAX5" s="743"/>
      <c r="HAY5" s="743"/>
      <c r="HAZ5" s="743"/>
      <c r="HBA5" s="743"/>
      <c r="HBB5" s="743"/>
      <c r="HBC5" s="743"/>
      <c r="HBD5" s="743"/>
      <c r="HBE5" s="743"/>
      <c r="HBF5" s="743"/>
      <c r="HBG5" s="743"/>
      <c r="HBH5" s="743"/>
      <c r="HBI5" s="743"/>
      <c r="HBJ5" s="743"/>
      <c r="HBK5" s="743"/>
      <c r="HBL5" s="743"/>
      <c r="HBM5" s="743"/>
      <c r="HBN5" s="743"/>
      <c r="HBO5" s="743"/>
      <c r="HBP5" s="742"/>
      <c r="HBQ5" s="743"/>
      <c r="HBR5" s="743"/>
      <c r="HBS5" s="743"/>
      <c r="HBT5" s="743"/>
      <c r="HBU5" s="743"/>
      <c r="HBV5" s="743"/>
      <c r="HBW5" s="743"/>
      <c r="HBX5" s="743"/>
      <c r="HBY5" s="743"/>
      <c r="HBZ5" s="743"/>
      <c r="HCA5" s="743"/>
      <c r="HCB5" s="743"/>
      <c r="HCC5" s="743"/>
      <c r="HCD5" s="743"/>
      <c r="HCE5" s="743"/>
      <c r="HCF5" s="743"/>
      <c r="HCG5" s="743"/>
      <c r="HCH5" s="743"/>
      <c r="HCI5" s="743"/>
      <c r="HCJ5" s="743"/>
      <c r="HCK5" s="743"/>
      <c r="HCL5" s="743"/>
      <c r="HCM5" s="743"/>
      <c r="HCN5" s="743"/>
      <c r="HCO5" s="743"/>
      <c r="HCP5" s="743"/>
      <c r="HCQ5" s="743"/>
      <c r="HCR5" s="743"/>
      <c r="HCS5" s="743"/>
      <c r="HCT5" s="743"/>
      <c r="HCU5" s="742"/>
      <c r="HCV5" s="743"/>
      <c r="HCW5" s="743"/>
      <c r="HCX5" s="743"/>
      <c r="HCY5" s="743"/>
      <c r="HCZ5" s="743"/>
      <c r="HDA5" s="743"/>
      <c r="HDB5" s="743"/>
      <c r="HDC5" s="743"/>
      <c r="HDD5" s="743"/>
      <c r="HDE5" s="743"/>
      <c r="HDF5" s="743"/>
      <c r="HDG5" s="743"/>
      <c r="HDH5" s="743"/>
      <c r="HDI5" s="743"/>
      <c r="HDJ5" s="743"/>
      <c r="HDK5" s="743"/>
      <c r="HDL5" s="743"/>
      <c r="HDM5" s="743"/>
      <c r="HDN5" s="743"/>
      <c r="HDO5" s="743"/>
      <c r="HDP5" s="743"/>
      <c r="HDQ5" s="743"/>
      <c r="HDR5" s="743"/>
      <c r="HDS5" s="743"/>
      <c r="HDT5" s="743"/>
      <c r="HDU5" s="743"/>
      <c r="HDV5" s="743"/>
      <c r="HDW5" s="743"/>
      <c r="HDX5" s="743"/>
      <c r="HDY5" s="743"/>
      <c r="HDZ5" s="742"/>
      <c r="HEA5" s="743"/>
      <c r="HEB5" s="743"/>
      <c r="HEC5" s="743"/>
      <c r="HED5" s="743"/>
      <c r="HEE5" s="743"/>
      <c r="HEF5" s="743"/>
      <c r="HEG5" s="743"/>
      <c r="HEH5" s="743"/>
      <c r="HEI5" s="743"/>
      <c r="HEJ5" s="743"/>
      <c r="HEK5" s="743"/>
      <c r="HEL5" s="743"/>
      <c r="HEM5" s="743"/>
      <c r="HEN5" s="743"/>
      <c r="HEO5" s="743"/>
      <c r="HEP5" s="743"/>
      <c r="HEQ5" s="743"/>
      <c r="HER5" s="743"/>
      <c r="HES5" s="743"/>
      <c r="HET5" s="743"/>
      <c r="HEU5" s="743"/>
      <c r="HEV5" s="743"/>
      <c r="HEW5" s="743"/>
      <c r="HEX5" s="743"/>
      <c r="HEY5" s="743"/>
      <c r="HEZ5" s="743"/>
      <c r="HFA5" s="743"/>
      <c r="HFB5" s="743"/>
      <c r="HFC5" s="743"/>
      <c r="HFD5" s="743"/>
      <c r="HFE5" s="742"/>
      <c r="HFF5" s="743"/>
      <c r="HFG5" s="743"/>
      <c r="HFH5" s="743"/>
      <c r="HFI5" s="743"/>
      <c r="HFJ5" s="743"/>
      <c r="HFK5" s="743"/>
      <c r="HFL5" s="743"/>
      <c r="HFM5" s="743"/>
      <c r="HFN5" s="743"/>
      <c r="HFO5" s="743"/>
      <c r="HFP5" s="743"/>
      <c r="HFQ5" s="743"/>
      <c r="HFR5" s="743"/>
      <c r="HFS5" s="743"/>
      <c r="HFT5" s="743"/>
      <c r="HFU5" s="743"/>
      <c r="HFV5" s="743"/>
      <c r="HFW5" s="743"/>
      <c r="HFX5" s="743"/>
      <c r="HFY5" s="743"/>
      <c r="HFZ5" s="743"/>
      <c r="HGA5" s="743"/>
      <c r="HGB5" s="743"/>
      <c r="HGC5" s="743"/>
      <c r="HGD5" s="743"/>
      <c r="HGE5" s="743"/>
      <c r="HGF5" s="743"/>
      <c r="HGG5" s="743"/>
      <c r="HGH5" s="743"/>
      <c r="HGI5" s="743"/>
      <c r="HGJ5" s="742"/>
      <c r="HGK5" s="743"/>
      <c r="HGL5" s="743"/>
      <c r="HGM5" s="743"/>
      <c r="HGN5" s="743"/>
      <c r="HGO5" s="743"/>
      <c r="HGP5" s="743"/>
      <c r="HGQ5" s="743"/>
      <c r="HGR5" s="743"/>
      <c r="HGS5" s="743"/>
      <c r="HGT5" s="743"/>
      <c r="HGU5" s="743"/>
      <c r="HGV5" s="743"/>
      <c r="HGW5" s="743"/>
      <c r="HGX5" s="743"/>
      <c r="HGY5" s="743"/>
      <c r="HGZ5" s="743"/>
      <c r="HHA5" s="743"/>
      <c r="HHB5" s="743"/>
      <c r="HHC5" s="743"/>
      <c r="HHD5" s="743"/>
      <c r="HHE5" s="743"/>
      <c r="HHF5" s="743"/>
      <c r="HHG5" s="743"/>
      <c r="HHH5" s="743"/>
      <c r="HHI5" s="743"/>
      <c r="HHJ5" s="743"/>
      <c r="HHK5" s="743"/>
      <c r="HHL5" s="743"/>
      <c r="HHM5" s="743"/>
      <c r="HHN5" s="743"/>
      <c r="HHO5" s="742"/>
      <c r="HHP5" s="743"/>
      <c r="HHQ5" s="743"/>
      <c r="HHR5" s="743"/>
      <c r="HHS5" s="743"/>
      <c r="HHT5" s="743"/>
      <c r="HHU5" s="743"/>
      <c r="HHV5" s="743"/>
      <c r="HHW5" s="743"/>
      <c r="HHX5" s="743"/>
      <c r="HHY5" s="743"/>
      <c r="HHZ5" s="743"/>
      <c r="HIA5" s="743"/>
      <c r="HIB5" s="743"/>
      <c r="HIC5" s="743"/>
      <c r="HID5" s="743"/>
      <c r="HIE5" s="743"/>
      <c r="HIF5" s="743"/>
      <c r="HIG5" s="743"/>
      <c r="HIH5" s="743"/>
      <c r="HII5" s="743"/>
      <c r="HIJ5" s="743"/>
      <c r="HIK5" s="743"/>
      <c r="HIL5" s="743"/>
      <c r="HIM5" s="743"/>
      <c r="HIN5" s="743"/>
      <c r="HIO5" s="743"/>
      <c r="HIP5" s="743"/>
      <c r="HIQ5" s="743"/>
      <c r="HIR5" s="743"/>
      <c r="HIS5" s="743"/>
      <c r="HIT5" s="742"/>
      <c r="HIU5" s="743"/>
      <c r="HIV5" s="743"/>
      <c r="HIW5" s="743"/>
      <c r="HIX5" s="743"/>
      <c r="HIY5" s="743"/>
      <c r="HIZ5" s="743"/>
      <c r="HJA5" s="743"/>
      <c r="HJB5" s="743"/>
      <c r="HJC5" s="743"/>
      <c r="HJD5" s="743"/>
      <c r="HJE5" s="743"/>
      <c r="HJF5" s="743"/>
      <c r="HJG5" s="743"/>
      <c r="HJH5" s="743"/>
      <c r="HJI5" s="743"/>
      <c r="HJJ5" s="743"/>
      <c r="HJK5" s="743"/>
      <c r="HJL5" s="743"/>
      <c r="HJM5" s="743"/>
      <c r="HJN5" s="743"/>
      <c r="HJO5" s="743"/>
      <c r="HJP5" s="743"/>
      <c r="HJQ5" s="743"/>
      <c r="HJR5" s="743"/>
      <c r="HJS5" s="743"/>
      <c r="HJT5" s="743"/>
      <c r="HJU5" s="743"/>
      <c r="HJV5" s="743"/>
      <c r="HJW5" s="743"/>
      <c r="HJX5" s="743"/>
      <c r="HJY5" s="742"/>
      <c r="HJZ5" s="743"/>
      <c r="HKA5" s="743"/>
      <c r="HKB5" s="743"/>
      <c r="HKC5" s="743"/>
      <c r="HKD5" s="743"/>
      <c r="HKE5" s="743"/>
      <c r="HKF5" s="743"/>
      <c r="HKG5" s="743"/>
      <c r="HKH5" s="743"/>
      <c r="HKI5" s="743"/>
      <c r="HKJ5" s="743"/>
      <c r="HKK5" s="743"/>
      <c r="HKL5" s="743"/>
      <c r="HKM5" s="743"/>
      <c r="HKN5" s="743"/>
      <c r="HKO5" s="743"/>
      <c r="HKP5" s="743"/>
      <c r="HKQ5" s="743"/>
      <c r="HKR5" s="743"/>
      <c r="HKS5" s="743"/>
      <c r="HKT5" s="743"/>
      <c r="HKU5" s="743"/>
      <c r="HKV5" s="743"/>
      <c r="HKW5" s="743"/>
      <c r="HKX5" s="743"/>
      <c r="HKY5" s="743"/>
      <c r="HKZ5" s="743"/>
      <c r="HLA5" s="743"/>
      <c r="HLB5" s="743"/>
      <c r="HLC5" s="743"/>
      <c r="HLD5" s="742"/>
      <c r="HLE5" s="743"/>
      <c r="HLF5" s="743"/>
      <c r="HLG5" s="743"/>
      <c r="HLH5" s="743"/>
      <c r="HLI5" s="743"/>
      <c r="HLJ5" s="743"/>
      <c r="HLK5" s="743"/>
      <c r="HLL5" s="743"/>
      <c r="HLM5" s="743"/>
      <c r="HLN5" s="743"/>
      <c r="HLO5" s="743"/>
      <c r="HLP5" s="743"/>
      <c r="HLQ5" s="743"/>
      <c r="HLR5" s="743"/>
      <c r="HLS5" s="743"/>
      <c r="HLT5" s="743"/>
      <c r="HLU5" s="743"/>
      <c r="HLV5" s="743"/>
      <c r="HLW5" s="743"/>
      <c r="HLX5" s="743"/>
      <c r="HLY5" s="743"/>
      <c r="HLZ5" s="743"/>
      <c r="HMA5" s="743"/>
      <c r="HMB5" s="743"/>
      <c r="HMC5" s="743"/>
      <c r="HMD5" s="743"/>
      <c r="HME5" s="743"/>
      <c r="HMF5" s="743"/>
      <c r="HMG5" s="743"/>
      <c r="HMH5" s="743"/>
      <c r="HMI5" s="742"/>
      <c r="HMJ5" s="743"/>
      <c r="HMK5" s="743"/>
      <c r="HML5" s="743"/>
      <c r="HMM5" s="743"/>
      <c r="HMN5" s="743"/>
      <c r="HMO5" s="743"/>
      <c r="HMP5" s="743"/>
      <c r="HMQ5" s="743"/>
      <c r="HMR5" s="743"/>
      <c r="HMS5" s="743"/>
      <c r="HMT5" s="743"/>
      <c r="HMU5" s="743"/>
      <c r="HMV5" s="743"/>
      <c r="HMW5" s="743"/>
      <c r="HMX5" s="743"/>
      <c r="HMY5" s="743"/>
      <c r="HMZ5" s="743"/>
      <c r="HNA5" s="743"/>
      <c r="HNB5" s="743"/>
      <c r="HNC5" s="743"/>
      <c r="HND5" s="743"/>
      <c r="HNE5" s="743"/>
      <c r="HNF5" s="743"/>
      <c r="HNG5" s="743"/>
      <c r="HNH5" s="743"/>
      <c r="HNI5" s="743"/>
      <c r="HNJ5" s="743"/>
      <c r="HNK5" s="743"/>
      <c r="HNL5" s="743"/>
      <c r="HNM5" s="743"/>
      <c r="HNN5" s="742"/>
      <c r="HNO5" s="743"/>
      <c r="HNP5" s="743"/>
      <c r="HNQ5" s="743"/>
      <c r="HNR5" s="743"/>
      <c r="HNS5" s="743"/>
      <c r="HNT5" s="743"/>
      <c r="HNU5" s="743"/>
      <c r="HNV5" s="743"/>
      <c r="HNW5" s="743"/>
      <c r="HNX5" s="743"/>
      <c r="HNY5" s="743"/>
      <c r="HNZ5" s="743"/>
      <c r="HOA5" s="743"/>
      <c r="HOB5" s="743"/>
      <c r="HOC5" s="743"/>
      <c r="HOD5" s="743"/>
      <c r="HOE5" s="743"/>
      <c r="HOF5" s="743"/>
      <c r="HOG5" s="743"/>
      <c r="HOH5" s="743"/>
      <c r="HOI5" s="743"/>
      <c r="HOJ5" s="743"/>
      <c r="HOK5" s="743"/>
      <c r="HOL5" s="743"/>
      <c r="HOM5" s="743"/>
      <c r="HON5" s="743"/>
      <c r="HOO5" s="743"/>
      <c r="HOP5" s="743"/>
      <c r="HOQ5" s="743"/>
      <c r="HOR5" s="743"/>
      <c r="HOS5" s="742"/>
      <c r="HOT5" s="743"/>
      <c r="HOU5" s="743"/>
      <c r="HOV5" s="743"/>
      <c r="HOW5" s="743"/>
      <c r="HOX5" s="743"/>
      <c r="HOY5" s="743"/>
      <c r="HOZ5" s="743"/>
      <c r="HPA5" s="743"/>
      <c r="HPB5" s="743"/>
      <c r="HPC5" s="743"/>
      <c r="HPD5" s="743"/>
      <c r="HPE5" s="743"/>
      <c r="HPF5" s="743"/>
      <c r="HPG5" s="743"/>
      <c r="HPH5" s="743"/>
      <c r="HPI5" s="743"/>
      <c r="HPJ5" s="743"/>
      <c r="HPK5" s="743"/>
      <c r="HPL5" s="743"/>
      <c r="HPM5" s="743"/>
      <c r="HPN5" s="743"/>
      <c r="HPO5" s="743"/>
      <c r="HPP5" s="743"/>
      <c r="HPQ5" s="743"/>
      <c r="HPR5" s="743"/>
      <c r="HPS5" s="743"/>
      <c r="HPT5" s="743"/>
      <c r="HPU5" s="743"/>
      <c r="HPV5" s="743"/>
      <c r="HPW5" s="743"/>
      <c r="HPX5" s="742"/>
      <c r="HPY5" s="743"/>
      <c r="HPZ5" s="743"/>
      <c r="HQA5" s="743"/>
      <c r="HQB5" s="743"/>
      <c r="HQC5" s="743"/>
      <c r="HQD5" s="743"/>
      <c r="HQE5" s="743"/>
      <c r="HQF5" s="743"/>
      <c r="HQG5" s="743"/>
      <c r="HQH5" s="743"/>
      <c r="HQI5" s="743"/>
      <c r="HQJ5" s="743"/>
      <c r="HQK5" s="743"/>
      <c r="HQL5" s="743"/>
      <c r="HQM5" s="743"/>
      <c r="HQN5" s="743"/>
      <c r="HQO5" s="743"/>
      <c r="HQP5" s="743"/>
      <c r="HQQ5" s="743"/>
      <c r="HQR5" s="743"/>
      <c r="HQS5" s="743"/>
      <c r="HQT5" s="743"/>
      <c r="HQU5" s="743"/>
      <c r="HQV5" s="743"/>
      <c r="HQW5" s="743"/>
      <c r="HQX5" s="743"/>
      <c r="HQY5" s="743"/>
      <c r="HQZ5" s="743"/>
      <c r="HRA5" s="743"/>
      <c r="HRB5" s="743"/>
      <c r="HRC5" s="742"/>
      <c r="HRD5" s="743"/>
      <c r="HRE5" s="743"/>
      <c r="HRF5" s="743"/>
      <c r="HRG5" s="743"/>
      <c r="HRH5" s="743"/>
      <c r="HRI5" s="743"/>
      <c r="HRJ5" s="743"/>
      <c r="HRK5" s="743"/>
      <c r="HRL5" s="743"/>
      <c r="HRM5" s="743"/>
      <c r="HRN5" s="743"/>
      <c r="HRO5" s="743"/>
      <c r="HRP5" s="743"/>
      <c r="HRQ5" s="743"/>
      <c r="HRR5" s="743"/>
      <c r="HRS5" s="743"/>
      <c r="HRT5" s="743"/>
      <c r="HRU5" s="743"/>
      <c r="HRV5" s="743"/>
      <c r="HRW5" s="743"/>
      <c r="HRX5" s="743"/>
      <c r="HRY5" s="743"/>
      <c r="HRZ5" s="743"/>
      <c r="HSA5" s="743"/>
      <c r="HSB5" s="743"/>
      <c r="HSC5" s="743"/>
      <c r="HSD5" s="743"/>
      <c r="HSE5" s="743"/>
      <c r="HSF5" s="743"/>
      <c r="HSG5" s="743"/>
      <c r="HSH5" s="742"/>
      <c r="HSI5" s="743"/>
      <c r="HSJ5" s="743"/>
      <c r="HSK5" s="743"/>
      <c r="HSL5" s="743"/>
      <c r="HSM5" s="743"/>
      <c r="HSN5" s="743"/>
      <c r="HSO5" s="743"/>
      <c r="HSP5" s="743"/>
      <c r="HSQ5" s="743"/>
      <c r="HSR5" s="743"/>
      <c r="HSS5" s="743"/>
      <c r="HST5" s="743"/>
      <c r="HSU5" s="743"/>
      <c r="HSV5" s="743"/>
      <c r="HSW5" s="743"/>
      <c r="HSX5" s="743"/>
      <c r="HSY5" s="743"/>
      <c r="HSZ5" s="743"/>
      <c r="HTA5" s="743"/>
      <c r="HTB5" s="743"/>
      <c r="HTC5" s="743"/>
      <c r="HTD5" s="743"/>
      <c r="HTE5" s="743"/>
      <c r="HTF5" s="743"/>
      <c r="HTG5" s="743"/>
      <c r="HTH5" s="743"/>
      <c r="HTI5" s="743"/>
      <c r="HTJ5" s="743"/>
      <c r="HTK5" s="743"/>
      <c r="HTL5" s="743"/>
      <c r="HTM5" s="742"/>
      <c r="HTN5" s="743"/>
      <c r="HTO5" s="743"/>
      <c r="HTP5" s="743"/>
      <c r="HTQ5" s="743"/>
      <c r="HTR5" s="743"/>
      <c r="HTS5" s="743"/>
      <c r="HTT5" s="743"/>
      <c r="HTU5" s="743"/>
      <c r="HTV5" s="743"/>
      <c r="HTW5" s="743"/>
      <c r="HTX5" s="743"/>
      <c r="HTY5" s="743"/>
      <c r="HTZ5" s="743"/>
      <c r="HUA5" s="743"/>
      <c r="HUB5" s="743"/>
      <c r="HUC5" s="743"/>
      <c r="HUD5" s="743"/>
      <c r="HUE5" s="743"/>
      <c r="HUF5" s="743"/>
      <c r="HUG5" s="743"/>
      <c r="HUH5" s="743"/>
      <c r="HUI5" s="743"/>
      <c r="HUJ5" s="743"/>
      <c r="HUK5" s="743"/>
      <c r="HUL5" s="743"/>
      <c r="HUM5" s="743"/>
      <c r="HUN5" s="743"/>
      <c r="HUO5" s="743"/>
      <c r="HUP5" s="743"/>
      <c r="HUQ5" s="743"/>
      <c r="HUR5" s="742"/>
      <c r="HUS5" s="743"/>
      <c r="HUT5" s="743"/>
      <c r="HUU5" s="743"/>
      <c r="HUV5" s="743"/>
      <c r="HUW5" s="743"/>
      <c r="HUX5" s="743"/>
      <c r="HUY5" s="743"/>
      <c r="HUZ5" s="743"/>
      <c r="HVA5" s="743"/>
      <c r="HVB5" s="743"/>
      <c r="HVC5" s="743"/>
      <c r="HVD5" s="743"/>
      <c r="HVE5" s="743"/>
      <c r="HVF5" s="743"/>
      <c r="HVG5" s="743"/>
      <c r="HVH5" s="743"/>
      <c r="HVI5" s="743"/>
      <c r="HVJ5" s="743"/>
      <c r="HVK5" s="743"/>
      <c r="HVL5" s="743"/>
      <c r="HVM5" s="743"/>
      <c r="HVN5" s="743"/>
      <c r="HVO5" s="743"/>
      <c r="HVP5" s="743"/>
      <c r="HVQ5" s="743"/>
      <c r="HVR5" s="743"/>
      <c r="HVS5" s="743"/>
      <c r="HVT5" s="743"/>
      <c r="HVU5" s="743"/>
      <c r="HVV5" s="743"/>
      <c r="HVW5" s="742"/>
      <c r="HVX5" s="743"/>
      <c r="HVY5" s="743"/>
      <c r="HVZ5" s="743"/>
      <c r="HWA5" s="743"/>
      <c r="HWB5" s="743"/>
      <c r="HWC5" s="743"/>
      <c r="HWD5" s="743"/>
      <c r="HWE5" s="743"/>
      <c r="HWF5" s="743"/>
      <c r="HWG5" s="743"/>
      <c r="HWH5" s="743"/>
      <c r="HWI5" s="743"/>
      <c r="HWJ5" s="743"/>
      <c r="HWK5" s="743"/>
      <c r="HWL5" s="743"/>
      <c r="HWM5" s="743"/>
      <c r="HWN5" s="743"/>
      <c r="HWO5" s="743"/>
      <c r="HWP5" s="743"/>
      <c r="HWQ5" s="743"/>
      <c r="HWR5" s="743"/>
      <c r="HWS5" s="743"/>
      <c r="HWT5" s="743"/>
      <c r="HWU5" s="743"/>
      <c r="HWV5" s="743"/>
      <c r="HWW5" s="743"/>
      <c r="HWX5" s="743"/>
      <c r="HWY5" s="743"/>
      <c r="HWZ5" s="743"/>
      <c r="HXA5" s="743"/>
      <c r="HXB5" s="742"/>
      <c r="HXC5" s="743"/>
      <c r="HXD5" s="743"/>
      <c r="HXE5" s="743"/>
      <c r="HXF5" s="743"/>
      <c r="HXG5" s="743"/>
      <c r="HXH5" s="743"/>
      <c r="HXI5" s="743"/>
      <c r="HXJ5" s="743"/>
      <c r="HXK5" s="743"/>
      <c r="HXL5" s="743"/>
      <c r="HXM5" s="743"/>
      <c r="HXN5" s="743"/>
      <c r="HXO5" s="743"/>
      <c r="HXP5" s="743"/>
      <c r="HXQ5" s="743"/>
      <c r="HXR5" s="743"/>
      <c r="HXS5" s="743"/>
      <c r="HXT5" s="743"/>
      <c r="HXU5" s="743"/>
      <c r="HXV5" s="743"/>
      <c r="HXW5" s="743"/>
      <c r="HXX5" s="743"/>
      <c r="HXY5" s="743"/>
      <c r="HXZ5" s="743"/>
      <c r="HYA5" s="743"/>
      <c r="HYB5" s="743"/>
      <c r="HYC5" s="743"/>
      <c r="HYD5" s="743"/>
      <c r="HYE5" s="743"/>
      <c r="HYF5" s="743"/>
      <c r="HYG5" s="742"/>
      <c r="HYH5" s="743"/>
      <c r="HYI5" s="743"/>
      <c r="HYJ5" s="743"/>
      <c r="HYK5" s="743"/>
      <c r="HYL5" s="743"/>
      <c r="HYM5" s="743"/>
      <c r="HYN5" s="743"/>
      <c r="HYO5" s="743"/>
      <c r="HYP5" s="743"/>
      <c r="HYQ5" s="743"/>
      <c r="HYR5" s="743"/>
      <c r="HYS5" s="743"/>
      <c r="HYT5" s="743"/>
      <c r="HYU5" s="743"/>
      <c r="HYV5" s="743"/>
      <c r="HYW5" s="743"/>
      <c r="HYX5" s="743"/>
      <c r="HYY5" s="743"/>
      <c r="HYZ5" s="743"/>
      <c r="HZA5" s="743"/>
      <c r="HZB5" s="743"/>
      <c r="HZC5" s="743"/>
      <c r="HZD5" s="743"/>
      <c r="HZE5" s="743"/>
      <c r="HZF5" s="743"/>
      <c r="HZG5" s="743"/>
      <c r="HZH5" s="743"/>
      <c r="HZI5" s="743"/>
      <c r="HZJ5" s="743"/>
      <c r="HZK5" s="743"/>
      <c r="HZL5" s="742"/>
      <c r="HZM5" s="743"/>
      <c r="HZN5" s="743"/>
      <c r="HZO5" s="743"/>
      <c r="HZP5" s="743"/>
      <c r="HZQ5" s="743"/>
      <c r="HZR5" s="743"/>
      <c r="HZS5" s="743"/>
      <c r="HZT5" s="743"/>
      <c r="HZU5" s="743"/>
      <c r="HZV5" s="743"/>
      <c r="HZW5" s="743"/>
      <c r="HZX5" s="743"/>
      <c r="HZY5" s="743"/>
      <c r="HZZ5" s="743"/>
      <c r="IAA5" s="743"/>
      <c r="IAB5" s="743"/>
      <c r="IAC5" s="743"/>
      <c r="IAD5" s="743"/>
      <c r="IAE5" s="743"/>
      <c r="IAF5" s="743"/>
      <c r="IAG5" s="743"/>
      <c r="IAH5" s="743"/>
      <c r="IAI5" s="743"/>
      <c r="IAJ5" s="743"/>
      <c r="IAK5" s="743"/>
      <c r="IAL5" s="743"/>
      <c r="IAM5" s="743"/>
      <c r="IAN5" s="743"/>
      <c r="IAO5" s="743"/>
      <c r="IAP5" s="743"/>
      <c r="IAQ5" s="742"/>
      <c r="IAR5" s="743"/>
      <c r="IAS5" s="743"/>
      <c r="IAT5" s="743"/>
      <c r="IAU5" s="743"/>
      <c r="IAV5" s="743"/>
      <c r="IAW5" s="743"/>
      <c r="IAX5" s="743"/>
      <c r="IAY5" s="743"/>
      <c r="IAZ5" s="743"/>
      <c r="IBA5" s="743"/>
      <c r="IBB5" s="743"/>
      <c r="IBC5" s="743"/>
      <c r="IBD5" s="743"/>
      <c r="IBE5" s="743"/>
      <c r="IBF5" s="743"/>
      <c r="IBG5" s="743"/>
      <c r="IBH5" s="743"/>
      <c r="IBI5" s="743"/>
      <c r="IBJ5" s="743"/>
      <c r="IBK5" s="743"/>
      <c r="IBL5" s="743"/>
      <c r="IBM5" s="743"/>
      <c r="IBN5" s="743"/>
      <c r="IBO5" s="743"/>
      <c r="IBP5" s="743"/>
      <c r="IBQ5" s="743"/>
      <c r="IBR5" s="743"/>
      <c r="IBS5" s="743"/>
      <c r="IBT5" s="743"/>
      <c r="IBU5" s="743"/>
      <c r="IBV5" s="742"/>
      <c r="IBW5" s="743"/>
      <c r="IBX5" s="743"/>
      <c r="IBY5" s="743"/>
      <c r="IBZ5" s="743"/>
      <c r="ICA5" s="743"/>
      <c r="ICB5" s="743"/>
      <c r="ICC5" s="743"/>
      <c r="ICD5" s="743"/>
      <c r="ICE5" s="743"/>
      <c r="ICF5" s="743"/>
      <c r="ICG5" s="743"/>
      <c r="ICH5" s="743"/>
      <c r="ICI5" s="743"/>
      <c r="ICJ5" s="743"/>
      <c r="ICK5" s="743"/>
      <c r="ICL5" s="743"/>
      <c r="ICM5" s="743"/>
      <c r="ICN5" s="743"/>
      <c r="ICO5" s="743"/>
      <c r="ICP5" s="743"/>
      <c r="ICQ5" s="743"/>
      <c r="ICR5" s="743"/>
      <c r="ICS5" s="743"/>
      <c r="ICT5" s="743"/>
      <c r="ICU5" s="743"/>
      <c r="ICV5" s="743"/>
      <c r="ICW5" s="743"/>
      <c r="ICX5" s="743"/>
      <c r="ICY5" s="743"/>
      <c r="ICZ5" s="743"/>
      <c r="IDA5" s="742"/>
      <c r="IDB5" s="743"/>
      <c r="IDC5" s="743"/>
      <c r="IDD5" s="743"/>
      <c r="IDE5" s="743"/>
      <c r="IDF5" s="743"/>
      <c r="IDG5" s="743"/>
      <c r="IDH5" s="743"/>
      <c r="IDI5" s="743"/>
      <c r="IDJ5" s="743"/>
      <c r="IDK5" s="743"/>
      <c r="IDL5" s="743"/>
      <c r="IDM5" s="743"/>
      <c r="IDN5" s="743"/>
      <c r="IDO5" s="743"/>
      <c r="IDP5" s="743"/>
      <c r="IDQ5" s="743"/>
      <c r="IDR5" s="743"/>
      <c r="IDS5" s="743"/>
      <c r="IDT5" s="743"/>
      <c r="IDU5" s="743"/>
      <c r="IDV5" s="743"/>
      <c r="IDW5" s="743"/>
      <c r="IDX5" s="743"/>
      <c r="IDY5" s="743"/>
      <c r="IDZ5" s="743"/>
      <c r="IEA5" s="743"/>
      <c r="IEB5" s="743"/>
      <c r="IEC5" s="743"/>
      <c r="IED5" s="743"/>
      <c r="IEE5" s="743"/>
      <c r="IEF5" s="742"/>
      <c r="IEG5" s="743"/>
      <c r="IEH5" s="743"/>
      <c r="IEI5" s="743"/>
      <c r="IEJ5" s="743"/>
      <c r="IEK5" s="743"/>
      <c r="IEL5" s="743"/>
      <c r="IEM5" s="743"/>
      <c r="IEN5" s="743"/>
      <c r="IEO5" s="743"/>
      <c r="IEP5" s="743"/>
      <c r="IEQ5" s="743"/>
      <c r="IER5" s="743"/>
      <c r="IES5" s="743"/>
      <c r="IET5" s="743"/>
      <c r="IEU5" s="743"/>
      <c r="IEV5" s="743"/>
      <c r="IEW5" s="743"/>
      <c r="IEX5" s="743"/>
      <c r="IEY5" s="743"/>
      <c r="IEZ5" s="743"/>
      <c r="IFA5" s="743"/>
      <c r="IFB5" s="743"/>
      <c r="IFC5" s="743"/>
      <c r="IFD5" s="743"/>
      <c r="IFE5" s="743"/>
      <c r="IFF5" s="743"/>
      <c r="IFG5" s="743"/>
      <c r="IFH5" s="743"/>
      <c r="IFI5" s="743"/>
      <c r="IFJ5" s="743"/>
      <c r="IFK5" s="742"/>
      <c r="IFL5" s="743"/>
      <c r="IFM5" s="743"/>
      <c r="IFN5" s="743"/>
      <c r="IFO5" s="743"/>
      <c r="IFP5" s="743"/>
      <c r="IFQ5" s="743"/>
      <c r="IFR5" s="743"/>
      <c r="IFS5" s="743"/>
      <c r="IFT5" s="743"/>
      <c r="IFU5" s="743"/>
      <c r="IFV5" s="743"/>
      <c r="IFW5" s="743"/>
      <c r="IFX5" s="743"/>
      <c r="IFY5" s="743"/>
      <c r="IFZ5" s="743"/>
      <c r="IGA5" s="743"/>
      <c r="IGB5" s="743"/>
      <c r="IGC5" s="743"/>
      <c r="IGD5" s="743"/>
      <c r="IGE5" s="743"/>
      <c r="IGF5" s="743"/>
      <c r="IGG5" s="743"/>
      <c r="IGH5" s="743"/>
      <c r="IGI5" s="743"/>
      <c r="IGJ5" s="743"/>
      <c r="IGK5" s="743"/>
      <c r="IGL5" s="743"/>
      <c r="IGM5" s="743"/>
      <c r="IGN5" s="743"/>
      <c r="IGO5" s="743"/>
      <c r="IGP5" s="742"/>
      <c r="IGQ5" s="743"/>
      <c r="IGR5" s="743"/>
      <c r="IGS5" s="743"/>
      <c r="IGT5" s="743"/>
      <c r="IGU5" s="743"/>
      <c r="IGV5" s="743"/>
      <c r="IGW5" s="743"/>
      <c r="IGX5" s="743"/>
      <c r="IGY5" s="743"/>
      <c r="IGZ5" s="743"/>
      <c r="IHA5" s="743"/>
      <c r="IHB5" s="743"/>
      <c r="IHC5" s="743"/>
      <c r="IHD5" s="743"/>
      <c r="IHE5" s="743"/>
      <c r="IHF5" s="743"/>
      <c r="IHG5" s="743"/>
      <c r="IHH5" s="743"/>
      <c r="IHI5" s="743"/>
      <c r="IHJ5" s="743"/>
      <c r="IHK5" s="743"/>
      <c r="IHL5" s="743"/>
      <c r="IHM5" s="743"/>
      <c r="IHN5" s="743"/>
      <c r="IHO5" s="743"/>
      <c r="IHP5" s="743"/>
      <c r="IHQ5" s="743"/>
      <c r="IHR5" s="743"/>
      <c r="IHS5" s="743"/>
      <c r="IHT5" s="743"/>
      <c r="IHU5" s="742"/>
      <c r="IHV5" s="743"/>
      <c r="IHW5" s="743"/>
      <c r="IHX5" s="743"/>
      <c r="IHY5" s="743"/>
      <c r="IHZ5" s="743"/>
      <c r="IIA5" s="743"/>
      <c r="IIB5" s="743"/>
      <c r="IIC5" s="743"/>
      <c r="IID5" s="743"/>
      <c r="IIE5" s="743"/>
      <c r="IIF5" s="743"/>
      <c r="IIG5" s="743"/>
      <c r="IIH5" s="743"/>
      <c r="III5" s="743"/>
      <c r="IIJ5" s="743"/>
      <c r="IIK5" s="743"/>
      <c r="IIL5" s="743"/>
      <c r="IIM5" s="743"/>
      <c r="IIN5" s="743"/>
      <c r="IIO5" s="743"/>
      <c r="IIP5" s="743"/>
      <c r="IIQ5" s="743"/>
      <c r="IIR5" s="743"/>
      <c r="IIS5" s="743"/>
      <c r="IIT5" s="743"/>
      <c r="IIU5" s="743"/>
      <c r="IIV5" s="743"/>
      <c r="IIW5" s="743"/>
      <c r="IIX5" s="743"/>
      <c r="IIY5" s="743"/>
      <c r="IIZ5" s="742"/>
      <c r="IJA5" s="743"/>
      <c r="IJB5" s="743"/>
      <c r="IJC5" s="743"/>
      <c r="IJD5" s="743"/>
      <c r="IJE5" s="743"/>
      <c r="IJF5" s="743"/>
      <c r="IJG5" s="743"/>
      <c r="IJH5" s="743"/>
      <c r="IJI5" s="743"/>
      <c r="IJJ5" s="743"/>
      <c r="IJK5" s="743"/>
      <c r="IJL5" s="743"/>
      <c r="IJM5" s="743"/>
      <c r="IJN5" s="743"/>
      <c r="IJO5" s="743"/>
      <c r="IJP5" s="743"/>
      <c r="IJQ5" s="743"/>
      <c r="IJR5" s="743"/>
      <c r="IJS5" s="743"/>
      <c r="IJT5" s="743"/>
      <c r="IJU5" s="743"/>
      <c r="IJV5" s="743"/>
      <c r="IJW5" s="743"/>
      <c r="IJX5" s="743"/>
      <c r="IJY5" s="743"/>
      <c r="IJZ5" s="743"/>
      <c r="IKA5" s="743"/>
      <c r="IKB5" s="743"/>
      <c r="IKC5" s="743"/>
      <c r="IKD5" s="743"/>
      <c r="IKE5" s="742"/>
      <c r="IKF5" s="743"/>
      <c r="IKG5" s="743"/>
      <c r="IKH5" s="743"/>
      <c r="IKI5" s="743"/>
      <c r="IKJ5" s="743"/>
      <c r="IKK5" s="743"/>
      <c r="IKL5" s="743"/>
      <c r="IKM5" s="743"/>
      <c r="IKN5" s="743"/>
      <c r="IKO5" s="743"/>
      <c r="IKP5" s="743"/>
      <c r="IKQ5" s="743"/>
      <c r="IKR5" s="743"/>
      <c r="IKS5" s="743"/>
      <c r="IKT5" s="743"/>
      <c r="IKU5" s="743"/>
      <c r="IKV5" s="743"/>
      <c r="IKW5" s="743"/>
      <c r="IKX5" s="743"/>
      <c r="IKY5" s="743"/>
      <c r="IKZ5" s="743"/>
      <c r="ILA5" s="743"/>
      <c r="ILB5" s="743"/>
      <c r="ILC5" s="743"/>
      <c r="ILD5" s="743"/>
      <c r="ILE5" s="743"/>
      <c r="ILF5" s="743"/>
      <c r="ILG5" s="743"/>
      <c r="ILH5" s="743"/>
      <c r="ILI5" s="743"/>
      <c r="ILJ5" s="742"/>
      <c r="ILK5" s="743"/>
      <c r="ILL5" s="743"/>
      <c r="ILM5" s="743"/>
      <c r="ILN5" s="743"/>
      <c r="ILO5" s="743"/>
      <c r="ILP5" s="743"/>
      <c r="ILQ5" s="743"/>
      <c r="ILR5" s="743"/>
      <c r="ILS5" s="743"/>
      <c r="ILT5" s="743"/>
      <c r="ILU5" s="743"/>
      <c r="ILV5" s="743"/>
      <c r="ILW5" s="743"/>
      <c r="ILX5" s="743"/>
      <c r="ILY5" s="743"/>
      <c r="ILZ5" s="743"/>
      <c r="IMA5" s="743"/>
      <c r="IMB5" s="743"/>
      <c r="IMC5" s="743"/>
      <c r="IMD5" s="743"/>
      <c r="IME5" s="743"/>
      <c r="IMF5" s="743"/>
      <c r="IMG5" s="743"/>
      <c r="IMH5" s="743"/>
      <c r="IMI5" s="743"/>
      <c r="IMJ5" s="743"/>
      <c r="IMK5" s="743"/>
      <c r="IML5" s="743"/>
      <c r="IMM5" s="743"/>
      <c r="IMN5" s="743"/>
      <c r="IMO5" s="742"/>
      <c r="IMP5" s="743"/>
      <c r="IMQ5" s="743"/>
      <c r="IMR5" s="743"/>
      <c r="IMS5" s="743"/>
      <c r="IMT5" s="743"/>
      <c r="IMU5" s="743"/>
      <c r="IMV5" s="743"/>
      <c r="IMW5" s="743"/>
      <c r="IMX5" s="743"/>
      <c r="IMY5" s="743"/>
      <c r="IMZ5" s="743"/>
      <c r="INA5" s="743"/>
      <c r="INB5" s="743"/>
      <c r="INC5" s="743"/>
      <c r="IND5" s="743"/>
      <c r="INE5" s="743"/>
      <c r="INF5" s="743"/>
      <c r="ING5" s="743"/>
      <c r="INH5" s="743"/>
      <c r="INI5" s="743"/>
      <c r="INJ5" s="743"/>
      <c r="INK5" s="743"/>
      <c r="INL5" s="743"/>
      <c r="INM5" s="743"/>
      <c r="INN5" s="743"/>
      <c r="INO5" s="743"/>
      <c r="INP5" s="743"/>
      <c r="INQ5" s="743"/>
      <c r="INR5" s="743"/>
      <c r="INS5" s="743"/>
      <c r="INT5" s="742"/>
      <c r="INU5" s="743"/>
      <c r="INV5" s="743"/>
      <c r="INW5" s="743"/>
      <c r="INX5" s="743"/>
      <c r="INY5" s="743"/>
      <c r="INZ5" s="743"/>
      <c r="IOA5" s="743"/>
      <c r="IOB5" s="743"/>
      <c r="IOC5" s="743"/>
      <c r="IOD5" s="743"/>
      <c r="IOE5" s="743"/>
      <c r="IOF5" s="743"/>
      <c r="IOG5" s="743"/>
      <c r="IOH5" s="743"/>
      <c r="IOI5" s="743"/>
      <c r="IOJ5" s="743"/>
      <c r="IOK5" s="743"/>
      <c r="IOL5" s="743"/>
      <c r="IOM5" s="743"/>
      <c r="ION5" s="743"/>
      <c r="IOO5" s="743"/>
      <c r="IOP5" s="743"/>
      <c r="IOQ5" s="743"/>
      <c r="IOR5" s="743"/>
      <c r="IOS5" s="743"/>
      <c r="IOT5" s="743"/>
      <c r="IOU5" s="743"/>
      <c r="IOV5" s="743"/>
      <c r="IOW5" s="743"/>
      <c r="IOX5" s="743"/>
      <c r="IOY5" s="742"/>
      <c r="IOZ5" s="743"/>
      <c r="IPA5" s="743"/>
      <c r="IPB5" s="743"/>
      <c r="IPC5" s="743"/>
      <c r="IPD5" s="743"/>
      <c r="IPE5" s="743"/>
      <c r="IPF5" s="743"/>
      <c r="IPG5" s="743"/>
      <c r="IPH5" s="743"/>
      <c r="IPI5" s="743"/>
      <c r="IPJ5" s="743"/>
      <c r="IPK5" s="743"/>
      <c r="IPL5" s="743"/>
      <c r="IPM5" s="743"/>
      <c r="IPN5" s="743"/>
      <c r="IPO5" s="743"/>
      <c r="IPP5" s="743"/>
      <c r="IPQ5" s="743"/>
      <c r="IPR5" s="743"/>
      <c r="IPS5" s="743"/>
      <c r="IPT5" s="743"/>
      <c r="IPU5" s="743"/>
      <c r="IPV5" s="743"/>
      <c r="IPW5" s="743"/>
      <c r="IPX5" s="743"/>
      <c r="IPY5" s="743"/>
      <c r="IPZ5" s="743"/>
      <c r="IQA5" s="743"/>
      <c r="IQB5" s="743"/>
      <c r="IQC5" s="743"/>
      <c r="IQD5" s="742"/>
      <c r="IQE5" s="743"/>
      <c r="IQF5" s="743"/>
      <c r="IQG5" s="743"/>
      <c r="IQH5" s="743"/>
      <c r="IQI5" s="743"/>
      <c r="IQJ5" s="743"/>
      <c r="IQK5" s="743"/>
      <c r="IQL5" s="743"/>
      <c r="IQM5" s="743"/>
      <c r="IQN5" s="743"/>
      <c r="IQO5" s="743"/>
      <c r="IQP5" s="743"/>
      <c r="IQQ5" s="743"/>
      <c r="IQR5" s="743"/>
      <c r="IQS5" s="743"/>
      <c r="IQT5" s="743"/>
      <c r="IQU5" s="743"/>
      <c r="IQV5" s="743"/>
      <c r="IQW5" s="743"/>
      <c r="IQX5" s="743"/>
      <c r="IQY5" s="743"/>
      <c r="IQZ5" s="743"/>
      <c r="IRA5" s="743"/>
      <c r="IRB5" s="743"/>
      <c r="IRC5" s="743"/>
      <c r="IRD5" s="743"/>
      <c r="IRE5" s="743"/>
      <c r="IRF5" s="743"/>
      <c r="IRG5" s="743"/>
      <c r="IRH5" s="743"/>
      <c r="IRI5" s="742"/>
      <c r="IRJ5" s="743"/>
      <c r="IRK5" s="743"/>
      <c r="IRL5" s="743"/>
      <c r="IRM5" s="743"/>
      <c r="IRN5" s="743"/>
      <c r="IRO5" s="743"/>
      <c r="IRP5" s="743"/>
      <c r="IRQ5" s="743"/>
      <c r="IRR5" s="743"/>
      <c r="IRS5" s="743"/>
      <c r="IRT5" s="743"/>
      <c r="IRU5" s="743"/>
      <c r="IRV5" s="743"/>
      <c r="IRW5" s="743"/>
      <c r="IRX5" s="743"/>
      <c r="IRY5" s="743"/>
      <c r="IRZ5" s="743"/>
      <c r="ISA5" s="743"/>
      <c r="ISB5" s="743"/>
      <c r="ISC5" s="743"/>
      <c r="ISD5" s="743"/>
      <c r="ISE5" s="743"/>
      <c r="ISF5" s="743"/>
      <c r="ISG5" s="743"/>
      <c r="ISH5" s="743"/>
      <c r="ISI5" s="743"/>
      <c r="ISJ5" s="743"/>
      <c r="ISK5" s="743"/>
      <c r="ISL5" s="743"/>
      <c r="ISM5" s="743"/>
      <c r="ISN5" s="742"/>
      <c r="ISO5" s="743"/>
      <c r="ISP5" s="743"/>
      <c r="ISQ5" s="743"/>
      <c r="ISR5" s="743"/>
      <c r="ISS5" s="743"/>
      <c r="IST5" s="743"/>
      <c r="ISU5" s="743"/>
      <c r="ISV5" s="743"/>
      <c r="ISW5" s="743"/>
      <c r="ISX5" s="743"/>
      <c r="ISY5" s="743"/>
      <c r="ISZ5" s="743"/>
      <c r="ITA5" s="743"/>
      <c r="ITB5" s="743"/>
      <c r="ITC5" s="743"/>
      <c r="ITD5" s="743"/>
      <c r="ITE5" s="743"/>
      <c r="ITF5" s="743"/>
      <c r="ITG5" s="743"/>
      <c r="ITH5" s="743"/>
      <c r="ITI5" s="743"/>
      <c r="ITJ5" s="743"/>
      <c r="ITK5" s="743"/>
      <c r="ITL5" s="743"/>
      <c r="ITM5" s="743"/>
      <c r="ITN5" s="743"/>
      <c r="ITO5" s="743"/>
      <c r="ITP5" s="743"/>
      <c r="ITQ5" s="743"/>
      <c r="ITR5" s="743"/>
      <c r="ITS5" s="742"/>
      <c r="ITT5" s="743"/>
      <c r="ITU5" s="743"/>
      <c r="ITV5" s="743"/>
      <c r="ITW5" s="743"/>
      <c r="ITX5" s="743"/>
      <c r="ITY5" s="743"/>
      <c r="ITZ5" s="743"/>
      <c r="IUA5" s="743"/>
      <c r="IUB5" s="743"/>
      <c r="IUC5" s="743"/>
      <c r="IUD5" s="743"/>
      <c r="IUE5" s="743"/>
      <c r="IUF5" s="743"/>
      <c r="IUG5" s="743"/>
      <c r="IUH5" s="743"/>
      <c r="IUI5" s="743"/>
      <c r="IUJ5" s="743"/>
      <c r="IUK5" s="743"/>
      <c r="IUL5" s="743"/>
      <c r="IUM5" s="743"/>
      <c r="IUN5" s="743"/>
      <c r="IUO5" s="743"/>
      <c r="IUP5" s="743"/>
      <c r="IUQ5" s="743"/>
      <c r="IUR5" s="743"/>
      <c r="IUS5" s="743"/>
      <c r="IUT5" s="743"/>
      <c r="IUU5" s="743"/>
      <c r="IUV5" s="743"/>
      <c r="IUW5" s="743"/>
      <c r="IUX5" s="742"/>
      <c r="IUY5" s="743"/>
      <c r="IUZ5" s="743"/>
      <c r="IVA5" s="743"/>
      <c r="IVB5" s="743"/>
      <c r="IVC5" s="743"/>
      <c r="IVD5" s="743"/>
      <c r="IVE5" s="743"/>
      <c r="IVF5" s="743"/>
      <c r="IVG5" s="743"/>
      <c r="IVH5" s="743"/>
      <c r="IVI5" s="743"/>
      <c r="IVJ5" s="743"/>
      <c r="IVK5" s="743"/>
      <c r="IVL5" s="743"/>
      <c r="IVM5" s="743"/>
      <c r="IVN5" s="743"/>
      <c r="IVO5" s="743"/>
      <c r="IVP5" s="743"/>
      <c r="IVQ5" s="743"/>
      <c r="IVR5" s="743"/>
      <c r="IVS5" s="743"/>
      <c r="IVT5" s="743"/>
      <c r="IVU5" s="743"/>
      <c r="IVV5" s="743"/>
      <c r="IVW5" s="743"/>
      <c r="IVX5" s="743"/>
      <c r="IVY5" s="743"/>
      <c r="IVZ5" s="743"/>
      <c r="IWA5" s="743"/>
      <c r="IWB5" s="743"/>
      <c r="IWC5" s="742"/>
      <c r="IWD5" s="743"/>
      <c r="IWE5" s="743"/>
      <c r="IWF5" s="743"/>
      <c r="IWG5" s="743"/>
      <c r="IWH5" s="743"/>
      <c r="IWI5" s="743"/>
      <c r="IWJ5" s="743"/>
      <c r="IWK5" s="743"/>
      <c r="IWL5" s="743"/>
      <c r="IWM5" s="743"/>
      <c r="IWN5" s="743"/>
      <c r="IWO5" s="743"/>
      <c r="IWP5" s="743"/>
      <c r="IWQ5" s="743"/>
      <c r="IWR5" s="743"/>
      <c r="IWS5" s="743"/>
      <c r="IWT5" s="743"/>
      <c r="IWU5" s="743"/>
      <c r="IWV5" s="743"/>
      <c r="IWW5" s="743"/>
      <c r="IWX5" s="743"/>
      <c r="IWY5" s="743"/>
      <c r="IWZ5" s="743"/>
      <c r="IXA5" s="743"/>
      <c r="IXB5" s="743"/>
      <c r="IXC5" s="743"/>
      <c r="IXD5" s="743"/>
      <c r="IXE5" s="743"/>
      <c r="IXF5" s="743"/>
      <c r="IXG5" s="743"/>
      <c r="IXH5" s="742"/>
      <c r="IXI5" s="743"/>
      <c r="IXJ5" s="743"/>
      <c r="IXK5" s="743"/>
      <c r="IXL5" s="743"/>
      <c r="IXM5" s="743"/>
      <c r="IXN5" s="743"/>
      <c r="IXO5" s="743"/>
      <c r="IXP5" s="743"/>
      <c r="IXQ5" s="743"/>
      <c r="IXR5" s="743"/>
      <c r="IXS5" s="743"/>
      <c r="IXT5" s="743"/>
      <c r="IXU5" s="743"/>
      <c r="IXV5" s="743"/>
      <c r="IXW5" s="743"/>
      <c r="IXX5" s="743"/>
      <c r="IXY5" s="743"/>
      <c r="IXZ5" s="743"/>
      <c r="IYA5" s="743"/>
      <c r="IYB5" s="743"/>
      <c r="IYC5" s="743"/>
      <c r="IYD5" s="743"/>
      <c r="IYE5" s="743"/>
      <c r="IYF5" s="743"/>
      <c r="IYG5" s="743"/>
      <c r="IYH5" s="743"/>
      <c r="IYI5" s="743"/>
      <c r="IYJ5" s="743"/>
      <c r="IYK5" s="743"/>
      <c r="IYL5" s="743"/>
      <c r="IYM5" s="742"/>
      <c r="IYN5" s="743"/>
      <c r="IYO5" s="743"/>
      <c r="IYP5" s="743"/>
      <c r="IYQ5" s="743"/>
      <c r="IYR5" s="743"/>
      <c r="IYS5" s="743"/>
      <c r="IYT5" s="743"/>
      <c r="IYU5" s="743"/>
      <c r="IYV5" s="743"/>
      <c r="IYW5" s="743"/>
      <c r="IYX5" s="743"/>
      <c r="IYY5" s="743"/>
      <c r="IYZ5" s="743"/>
      <c r="IZA5" s="743"/>
      <c r="IZB5" s="743"/>
      <c r="IZC5" s="743"/>
      <c r="IZD5" s="743"/>
      <c r="IZE5" s="743"/>
      <c r="IZF5" s="743"/>
      <c r="IZG5" s="743"/>
      <c r="IZH5" s="743"/>
      <c r="IZI5" s="743"/>
      <c r="IZJ5" s="743"/>
      <c r="IZK5" s="743"/>
      <c r="IZL5" s="743"/>
      <c r="IZM5" s="743"/>
      <c r="IZN5" s="743"/>
      <c r="IZO5" s="743"/>
      <c r="IZP5" s="743"/>
      <c r="IZQ5" s="743"/>
      <c r="IZR5" s="742"/>
      <c r="IZS5" s="743"/>
      <c r="IZT5" s="743"/>
      <c r="IZU5" s="743"/>
      <c r="IZV5" s="743"/>
      <c r="IZW5" s="743"/>
      <c r="IZX5" s="743"/>
      <c r="IZY5" s="743"/>
      <c r="IZZ5" s="743"/>
      <c r="JAA5" s="743"/>
      <c r="JAB5" s="743"/>
      <c r="JAC5" s="743"/>
      <c r="JAD5" s="743"/>
      <c r="JAE5" s="743"/>
      <c r="JAF5" s="743"/>
      <c r="JAG5" s="743"/>
      <c r="JAH5" s="743"/>
      <c r="JAI5" s="743"/>
      <c r="JAJ5" s="743"/>
      <c r="JAK5" s="743"/>
      <c r="JAL5" s="743"/>
      <c r="JAM5" s="743"/>
      <c r="JAN5" s="743"/>
      <c r="JAO5" s="743"/>
      <c r="JAP5" s="743"/>
      <c r="JAQ5" s="743"/>
      <c r="JAR5" s="743"/>
      <c r="JAS5" s="743"/>
      <c r="JAT5" s="743"/>
      <c r="JAU5" s="743"/>
      <c r="JAV5" s="743"/>
      <c r="JAW5" s="742"/>
      <c r="JAX5" s="743"/>
      <c r="JAY5" s="743"/>
      <c r="JAZ5" s="743"/>
      <c r="JBA5" s="743"/>
      <c r="JBB5" s="743"/>
      <c r="JBC5" s="743"/>
      <c r="JBD5" s="743"/>
      <c r="JBE5" s="743"/>
      <c r="JBF5" s="743"/>
      <c r="JBG5" s="743"/>
      <c r="JBH5" s="743"/>
      <c r="JBI5" s="743"/>
      <c r="JBJ5" s="743"/>
      <c r="JBK5" s="743"/>
      <c r="JBL5" s="743"/>
      <c r="JBM5" s="743"/>
      <c r="JBN5" s="743"/>
      <c r="JBO5" s="743"/>
      <c r="JBP5" s="743"/>
      <c r="JBQ5" s="743"/>
      <c r="JBR5" s="743"/>
      <c r="JBS5" s="743"/>
      <c r="JBT5" s="743"/>
      <c r="JBU5" s="743"/>
      <c r="JBV5" s="743"/>
      <c r="JBW5" s="743"/>
      <c r="JBX5" s="743"/>
      <c r="JBY5" s="743"/>
      <c r="JBZ5" s="743"/>
      <c r="JCA5" s="743"/>
      <c r="JCB5" s="742"/>
      <c r="JCC5" s="743"/>
      <c r="JCD5" s="743"/>
      <c r="JCE5" s="743"/>
      <c r="JCF5" s="743"/>
      <c r="JCG5" s="743"/>
      <c r="JCH5" s="743"/>
      <c r="JCI5" s="743"/>
      <c r="JCJ5" s="743"/>
      <c r="JCK5" s="743"/>
      <c r="JCL5" s="743"/>
      <c r="JCM5" s="743"/>
      <c r="JCN5" s="743"/>
      <c r="JCO5" s="743"/>
      <c r="JCP5" s="743"/>
      <c r="JCQ5" s="743"/>
      <c r="JCR5" s="743"/>
      <c r="JCS5" s="743"/>
      <c r="JCT5" s="743"/>
      <c r="JCU5" s="743"/>
      <c r="JCV5" s="743"/>
      <c r="JCW5" s="743"/>
      <c r="JCX5" s="743"/>
      <c r="JCY5" s="743"/>
      <c r="JCZ5" s="743"/>
      <c r="JDA5" s="743"/>
      <c r="JDB5" s="743"/>
      <c r="JDC5" s="743"/>
      <c r="JDD5" s="743"/>
      <c r="JDE5" s="743"/>
      <c r="JDF5" s="743"/>
      <c r="JDG5" s="742"/>
      <c r="JDH5" s="743"/>
      <c r="JDI5" s="743"/>
      <c r="JDJ5" s="743"/>
      <c r="JDK5" s="743"/>
      <c r="JDL5" s="743"/>
      <c r="JDM5" s="743"/>
      <c r="JDN5" s="743"/>
      <c r="JDO5" s="743"/>
      <c r="JDP5" s="743"/>
      <c r="JDQ5" s="743"/>
      <c r="JDR5" s="743"/>
      <c r="JDS5" s="743"/>
      <c r="JDT5" s="743"/>
      <c r="JDU5" s="743"/>
      <c r="JDV5" s="743"/>
      <c r="JDW5" s="743"/>
      <c r="JDX5" s="743"/>
      <c r="JDY5" s="743"/>
      <c r="JDZ5" s="743"/>
      <c r="JEA5" s="743"/>
      <c r="JEB5" s="743"/>
      <c r="JEC5" s="743"/>
      <c r="JED5" s="743"/>
      <c r="JEE5" s="743"/>
      <c r="JEF5" s="743"/>
      <c r="JEG5" s="743"/>
      <c r="JEH5" s="743"/>
      <c r="JEI5" s="743"/>
      <c r="JEJ5" s="743"/>
      <c r="JEK5" s="743"/>
      <c r="JEL5" s="742"/>
      <c r="JEM5" s="743"/>
      <c r="JEN5" s="743"/>
      <c r="JEO5" s="743"/>
      <c r="JEP5" s="743"/>
      <c r="JEQ5" s="743"/>
      <c r="JER5" s="743"/>
      <c r="JES5" s="743"/>
      <c r="JET5" s="743"/>
      <c r="JEU5" s="743"/>
      <c r="JEV5" s="743"/>
      <c r="JEW5" s="743"/>
      <c r="JEX5" s="743"/>
      <c r="JEY5" s="743"/>
      <c r="JEZ5" s="743"/>
      <c r="JFA5" s="743"/>
      <c r="JFB5" s="743"/>
      <c r="JFC5" s="743"/>
      <c r="JFD5" s="743"/>
      <c r="JFE5" s="743"/>
      <c r="JFF5" s="743"/>
      <c r="JFG5" s="743"/>
      <c r="JFH5" s="743"/>
      <c r="JFI5" s="743"/>
      <c r="JFJ5" s="743"/>
      <c r="JFK5" s="743"/>
      <c r="JFL5" s="743"/>
      <c r="JFM5" s="743"/>
      <c r="JFN5" s="743"/>
      <c r="JFO5" s="743"/>
      <c r="JFP5" s="743"/>
      <c r="JFQ5" s="742"/>
      <c r="JFR5" s="743"/>
      <c r="JFS5" s="743"/>
      <c r="JFT5" s="743"/>
      <c r="JFU5" s="743"/>
      <c r="JFV5" s="743"/>
      <c r="JFW5" s="743"/>
      <c r="JFX5" s="743"/>
      <c r="JFY5" s="743"/>
      <c r="JFZ5" s="743"/>
      <c r="JGA5" s="743"/>
      <c r="JGB5" s="743"/>
      <c r="JGC5" s="743"/>
      <c r="JGD5" s="743"/>
      <c r="JGE5" s="743"/>
      <c r="JGF5" s="743"/>
      <c r="JGG5" s="743"/>
      <c r="JGH5" s="743"/>
      <c r="JGI5" s="743"/>
      <c r="JGJ5" s="743"/>
      <c r="JGK5" s="743"/>
      <c r="JGL5" s="743"/>
      <c r="JGM5" s="743"/>
      <c r="JGN5" s="743"/>
      <c r="JGO5" s="743"/>
      <c r="JGP5" s="743"/>
      <c r="JGQ5" s="743"/>
      <c r="JGR5" s="743"/>
      <c r="JGS5" s="743"/>
      <c r="JGT5" s="743"/>
      <c r="JGU5" s="743"/>
      <c r="JGV5" s="742"/>
      <c r="JGW5" s="743"/>
      <c r="JGX5" s="743"/>
      <c r="JGY5" s="743"/>
      <c r="JGZ5" s="743"/>
      <c r="JHA5" s="743"/>
      <c r="JHB5" s="743"/>
      <c r="JHC5" s="743"/>
      <c r="JHD5" s="743"/>
      <c r="JHE5" s="743"/>
      <c r="JHF5" s="743"/>
      <c r="JHG5" s="743"/>
      <c r="JHH5" s="743"/>
      <c r="JHI5" s="743"/>
      <c r="JHJ5" s="743"/>
      <c r="JHK5" s="743"/>
      <c r="JHL5" s="743"/>
      <c r="JHM5" s="743"/>
      <c r="JHN5" s="743"/>
      <c r="JHO5" s="743"/>
      <c r="JHP5" s="743"/>
      <c r="JHQ5" s="743"/>
      <c r="JHR5" s="743"/>
      <c r="JHS5" s="743"/>
      <c r="JHT5" s="743"/>
      <c r="JHU5" s="743"/>
      <c r="JHV5" s="743"/>
      <c r="JHW5" s="743"/>
      <c r="JHX5" s="743"/>
      <c r="JHY5" s="743"/>
      <c r="JHZ5" s="743"/>
      <c r="JIA5" s="742"/>
      <c r="JIB5" s="743"/>
      <c r="JIC5" s="743"/>
      <c r="JID5" s="743"/>
      <c r="JIE5" s="743"/>
      <c r="JIF5" s="743"/>
      <c r="JIG5" s="743"/>
      <c r="JIH5" s="743"/>
      <c r="JII5" s="743"/>
      <c r="JIJ5" s="743"/>
      <c r="JIK5" s="743"/>
      <c r="JIL5" s="743"/>
      <c r="JIM5" s="743"/>
      <c r="JIN5" s="743"/>
      <c r="JIO5" s="743"/>
      <c r="JIP5" s="743"/>
      <c r="JIQ5" s="743"/>
      <c r="JIR5" s="743"/>
      <c r="JIS5" s="743"/>
      <c r="JIT5" s="743"/>
      <c r="JIU5" s="743"/>
      <c r="JIV5" s="743"/>
      <c r="JIW5" s="743"/>
      <c r="JIX5" s="743"/>
      <c r="JIY5" s="743"/>
      <c r="JIZ5" s="743"/>
      <c r="JJA5" s="743"/>
      <c r="JJB5" s="743"/>
      <c r="JJC5" s="743"/>
      <c r="JJD5" s="743"/>
      <c r="JJE5" s="743"/>
      <c r="JJF5" s="742"/>
      <c r="JJG5" s="743"/>
      <c r="JJH5" s="743"/>
      <c r="JJI5" s="743"/>
      <c r="JJJ5" s="743"/>
      <c r="JJK5" s="743"/>
      <c r="JJL5" s="743"/>
      <c r="JJM5" s="743"/>
      <c r="JJN5" s="743"/>
      <c r="JJO5" s="743"/>
      <c r="JJP5" s="743"/>
      <c r="JJQ5" s="743"/>
      <c r="JJR5" s="743"/>
      <c r="JJS5" s="743"/>
      <c r="JJT5" s="743"/>
      <c r="JJU5" s="743"/>
      <c r="JJV5" s="743"/>
      <c r="JJW5" s="743"/>
      <c r="JJX5" s="743"/>
      <c r="JJY5" s="743"/>
      <c r="JJZ5" s="743"/>
      <c r="JKA5" s="743"/>
      <c r="JKB5" s="743"/>
      <c r="JKC5" s="743"/>
      <c r="JKD5" s="743"/>
      <c r="JKE5" s="743"/>
      <c r="JKF5" s="743"/>
      <c r="JKG5" s="743"/>
      <c r="JKH5" s="743"/>
      <c r="JKI5" s="743"/>
      <c r="JKJ5" s="743"/>
      <c r="JKK5" s="742"/>
      <c r="JKL5" s="743"/>
      <c r="JKM5" s="743"/>
      <c r="JKN5" s="743"/>
      <c r="JKO5" s="743"/>
      <c r="JKP5" s="743"/>
      <c r="JKQ5" s="743"/>
      <c r="JKR5" s="743"/>
      <c r="JKS5" s="743"/>
      <c r="JKT5" s="743"/>
      <c r="JKU5" s="743"/>
      <c r="JKV5" s="743"/>
      <c r="JKW5" s="743"/>
      <c r="JKX5" s="743"/>
      <c r="JKY5" s="743"/>
      <c r="JKZ5" s="743"/>
      <c r="JLA5" s="743"/>
      <c r="JLB5" s="743"/>
      <c r="JLC5" s="743"/>
      <c r="JLD5" s="743"/>
      <c r="JLE5" s="743"/>
      <c r="JLF5" s="743"/>
      <c r="JLG5" s="743"/>
      <c r="JLH5" s="743"/>
      <c r="JLI5" s="743"/>
      <c r="JLJ5" s="743"/>
      <c r="JLK5" s="743"/>
      <c r="JLL5" s="743"/>
      <c r="JLM5" s="743"/>
      <c r="JLN5" s="743"/>
      <c r="JLO5" s="743"/>
      <c r="JLP5" s="742"/>
      <c r="JLQ5" s="743"/>
      <c r="JLR5" s="743"/>
      <c r="JLS5" s="743"/>
      <c r="JLT5" s="743"/>
      <c r="JLU5" s="743"/>
      <c r="JLV5" s="743"/>
      <c r="JLW5" s="743"/>
      <c r="JLX5" s="743"/>
      <c r="JLY5" s="743"/>
      <c r="JLZ5" s="743"/>
      <c r="JMA5" s="743"/>
      <c r="JMB5" s="743"/>
      <c r="JMC5" s="743"/>
      <c r="JMD5" s="743"/>
      <c r="JME5" s="743"/>
      <c r="JMF5" s="743"/>
      <c r="JMG5" s="743"/>
      <c r="JMH5" s="743"/>
      <c r="JMI5" s="743"/>
      <c r="JMJ5" s="743"/>
      <c r="JMK5" s="743"/>
      <c r="JML5" s="743"/>
      <c r="JMM5" s="743"/>
      <c r="JMN5" s="743"/>
      <c r="JMO5" s="743"/>
      <c r="JMP5" s="743"/>
      <c r="JMQ5" s="743"/>
      <c r="JMR5" s="743"/>
      <c r="JMS5" s="743"/>
      <c r="JMT5" s="743"/>
      <c r="JMU5" s="742"/>
      <c r="JMV5" s="743"/>
      <c r="JMW5" s="743"/>
      <c r="JMX5" s="743"/>
      <c r="JMY5" s="743"/>
      <c r="JMZ5" s="743"/>
      <c r="JNA5" s="743"/>
      <c r="JNB5" s="743"/>
      <c r="JNC5" s="743"/>
      <c r="JND5" s="743"/>
      <c r="JNE5" s="743"/>
      <c r="JNF5" s="743"/>
      <c r="JNG5" s="743"/>
      <c r="JNH5" s="743"/>
      <c r="JNI5" s="743"/>
      <c r="JNJ5" s="743"/>
      <c r="JNK5" s="743"/>
      <c r="JNL5" s="743"/>
      <c r="JNM5" s="743"/>
      <c r="JNN5" s="743"/>
      <c r="JNO5" s="743"/>
      <c r="JNP5" s="743"/>
      <c r="JNQ5" s="743"/>
      <c r="JNR5" s="743"/>
      <c r="JNS5" s="743"/>
      <c r="JNT5" s="743"/>
      <c r="JNU5" s="743"/>
      <c r="JNV5" s="743"/>
      <c r="JNW5" s="743"/>
      <c r="JNX5" s="743"/>
      <c r="JNY5" s="743"/>
      <c r="JNZ5" s="742"/>
      <c r="JOA5" s="743"/>
      <c r="JOB5" s="743"/>
      <c r="JOC5" s="743"/>
      <c r="JOD5" s="743"/>
      <c r="JOE5" s="743"/>
      <c r="JOF5" s="743"/>
      <c r="JOG5" s="743"/>
      <c r="JOH5" s="743"/>
      <c r="JOI5" s="743"/>
      <c r="JOJ5" s="743"/>
      <c r="JOK5" s="743"/>
      <c r="JOL5" s="743"/>
      <c r="JOM5" s="743"/>
      <c r="JON5" s="743"/>
      <c r="JOO5" s="743"/>
      <c r="JOP5" s="743"/>
      <c r="JOQ5" s="743"/>
      <c r="JOR5" s="743"/>
      <c r="JOS5" s="743"/>
      <c r="JOT5" s="743"/>
      <c r="JOU5" s="743"/>
      <c r="JOV5" s="743"/>
      <c r="JOW5" s="743"/>
      <c r="JOX5" s="743"/>
      <c r="JOY5" s="743"/>
      <c r="JOZ5" s="743"/>
      <c r="JPA5" s="743"/>
      <c r="JPB5" s="743"/>
      <c r="JPC5" s="743"/>
      <c r="JPD5" s="743"/>
      <c r="JPE5" s="742"/>
      <c r="JPF5" s="743"/>
      <c r="JPG5" s="743"/>
      <c r="JPH5" s="743"/>
      <c r="JPI5" s="743"/>
      <c r="JPJ5" s="743"/>
      <c r="JPK5" s="743"/>
      <c r="JPL5" s="743"/>
      <c r="JPM5" s="743"/>
      <c r="JPN5" s="743"/>
      <c r="JPO5" s="743"/>
      <c r="JPP5" s="743"/>
      <c r="JPQ5" s="743"/>
      <c r="JPR5" s="743"/>
      <c r="JPS5" s="743"/>
      <c r="JPT5" s="743"/>
      <c r="JPU5" s="743"/>
      <c r="JPV5" s="743"/>
      <c r="JPW5" s="743"/>
      <c r="JPX5" s="743"/>
      <c r="JPY5" s="743"/>
      <c r="JPZ5" s="743"/>
      <c r="JQA5" s="743"/>
      <c r="JQB5" s="743"/>
      <c r="JQC5" s="743"/>
      <c r="JQD5" s="743"/>
      <c r="JQE5" s="743"/>
      <c r="JQF5" s="743"/>
      <c r="JQG5" s="743"/>
      <c r="JQH5" s="743"/>
      <c r="JQI5" s="743"/>
      <c r="JQJ5" s="742"/>
      <c r="JQK5" s="743"/>
      <c r="JQL5" s="743"/>
      <c r="JQM5" s="743"/>
      <c r="JQN5" s="743"/>
      <c r="JQO5" s="743"/>
      <c r="JQP5" s="743"/>
      <c r="JQQ5" s="743"/>
      <c r="JQR5" s="743"/>
      <c r="JQS5" s="743"/>
      <c r="JQT5" s="743"/>
      <c r="JQU5" s="743"/>
      <c r="JQV5" s="743"/>
      <c r="JQW5" s="743"/>
      <c r="JQX5" s="743"/>
      <c r="JQY5" s="743"/>
      <c r="JQZ5" s="743"/>
      <c r="JRA5" s="743"/>
      <c r="JRB5" s="743"/>
      <c r="JRC5" s="743"/>
      <c r="JRD5" s="743"/>
      <c r="JRE5" s="743"/>
      <c r="JRF5" s="743"/>
      <c r="JRG5" s="743"/>
      <c r="JRH5" s="743"/>
      <c r="JRI5" s="743"/>
      <c r="JRJ5" s="743"/>
      <c r="JRK5" s="743"/>
      <c r="JRL5" s="743"/>
      <c r="JRM5" s="743"/>
      <c r="JRN5" s="743"/>
      <c r="JRO5" s="742"/>
      <c r="JRP5" s="743"/>
      <c r="JRQ5" s="743"/>
      <c r="JRR5" s="743"/>
      <c r="JRS5" s="743"/>
      <c r="JRT5" s="743"/>
      <c r="JRU5" s="743"/>
      <c r="JRV5" s="743"/>
      <c r="JRW5" s="743"/>
      <c r="JRX5" s="743"/>
      <c r="JRY5" s="743"/>
      <c r="JRZ5" s="743"/>
      <c r="JSA5" s="743"/>
      <c r="JSB5" s="743"/>
      <c r="JSC5" s="743"/>
      <c r="JSD5" s="743"/>
      <c r="JSE5" s="743"/>
      <c r="JSF5" s="743"/>
      <c r="JSG5" s="743"/>
      <c r="JSH5" s="743"/>
      <c r="JSI5" s="743"/>
      <c r="JSJ5" s="743"/>
      <c r="JSK5" s="743"/>
      <c r="JSL5" s="743"/>
      <c r="JSM5" s="743"/>
      <c r="JSN5" s="743"/>
      <c r="JSO5" s="743"/>
      <c r="JSP5" s="743"/>
      <c r="JSQ5" s="743"/>
      <c r="JSR5" s="743"/>
      <c r="JSS5" s="743"/>
      <c r="JST5" s="742"/>
      <c r="JSU5" s="743"/>
      <c r="JSV5" s="743"/>
      <c r="JSW5" s="743"/>
      <c r="JSX5" s="743"/>
      <c r="JSY5" s="743"/>
      <c r="JSZ5" s="743"/>
      <c r="JTA5" s="743"/>
      <c r="JTB5" s="743"/>
      <c r="JTC5" s="743"/>
      <c r="JTD5" s="743"/>
      <c r="JTE5" s="743"/>
      <c r="JTF5" s="743"/>
      <c r="JTG5" s="743"/>
      <c r="JTH5" s="743"/>
      <c r="JTI5" s="743"/>
      <c r="JTJ5" s="743"/>
      <c r="JTK5" s="743"/>
      <c r="JTL5" s="743"/>
      <c r="JTM5" s="743"/>
      <c r="JTN5" s="743"/>
      <c r="JTO5" s="743"/>
      <c r="JTP5" s="743"/>
      <c r="JTQ5" s="743"/>
      <c r="JTR5" s="743"/>
      <c r="JTS5" s="743"/>
      <c r="JTT5" s="743"/>
      <c r="JTU5" s="743"/>
      <c r="JTV5" s="743"/>
      <c r="JTW5" s="743"/>
      <c r="JTX5" s="743"/>
      <c r="JTY5" s="742"/>
      <c r="JTZ5" s="743"/>
      <c r="JUA5" s="743"/>
      <c r="JUB5" s="743"/>
      <c r="JUC5" s="743"/>
      <c r="JUD5" s="743"/>
      <c r="JUE5" s="743"/>
      <c r="JUF5" s="743"/>
      <c r="JUG5" s="743"/>
      <c r="JUH5" s="743"/>
      <c r="JUI5" s="743"/>
      <c r="JUJ5" s="743"/>
      <c r="JUK5" s="743"/>
      <c r="JUL5" s="743"/>
      <c r="JUM5" s="743"/>
      <c r="JUN5" s="743"/>
      <c r="JUO5" s="743"/>
      <c r="JUP5" s="743"/>
      <c r="JUQ5" s="743"/>
      <c r="JUR5" s="743"/>
      <c r="JUS5" s="743"/>
      <c r="JUT5" s="743"/>
      <c r="JUU5" s="743"/>
      <c r="JUV5" s="743"/>
      <c r="JUW5" s="743"/>
      <c r="JUX5" s="743"/>
      <c r="JUY5" s="743"/>
      <c r="JUZ5" s="743"/>
      <c r="JVA5" s="743"/>
      <c r="JVB5" s="743"/>
      <c r="JVC5" s="743"/>
      <c r="JVD5" s="742"/>
      <c r="JVE5" s="743"/>
      <c r="JVF5" s="743"/>
      <c r="JVG5" s="743"/>
      <c r="JVH5" s="743"/>
      <c r="JVI5" s="743"/>
      <c r="JVJ5" s="743"/>
      <c r="JVK5" s="743"/>
      <c r="JVL5" s="743"/>
      <c r="JVM5" s="743"/>
      <c r="JVN5" s="743"/>
      <c r="JVO5" s="743"/>
      <c r="JVP5" s="743"/>
      <c r="JVQ5" s="743"/>
      <c r="JVR5" s="743"/>
      <c r="JVS5" s="743"/>
      <c r="JVT5" s="743"/>
      <c r="JVU5" s="743"/>
      <c r="JVV5" s="743"/>
      <c r="JVW5" s="743"/>
      <c r="JVX5" s="743"/>
      <c r="JVY5" s="743"/>
      <c r="JVZ5" s="743"/>
      <c r="JWA5" s="743"/>
      <c r="JWB5" s="743"/>
      <c r="JWC5" s="743"/>
      <c r="JWD5" s="743"/>
      <c r="JWE5" s="743"/>
      <c r="JWF5" s="743"/>
      <c r="JWG5" s="743"/>
      <c r="JWH5" s="743"/>
      <c r="JWI5" s="742"/>
      <c r="JWJ5" s="743"/>
      <c r="JWK5" s="743"/>
      <c r="JWL5" s="743"/>
      <c r="JWM5" s="743"/>
      <c r="JWN5" s="743"/>
      <c r="JWO5" s="743"/>
      <c r="JWP5" s="743"/>
      <c r="JWQ5" s="743"/>
      <c r="JWR5" s="743"/>
      <c r="JWS5" s="743"/>
      <c r="JWT5" s="743"/>
      <c r="JWU5" s="743"/>
      <c r="JWV5" s="743"/>
      <c r="JWW5" s="743"/>
      <c r="JWX5" s="743"/>
      <c r="JWY5" s="743"/>
      <c r="JWZ5" s="743"/>
      <c r="JXA5" s="743"/>
      <c r="JXB5" s="743"/>
      <c r="JXC5" s="743"/>
      <c r="JXD5" s="743"/>
      <c r="JXE5" s="743"/>
      <c r="JXF5" s="743"/>
      <c r="JXG5" s="743"/>
      <c r="JXH5" s="743"/>
      <c r="JXI5" s="743"/>
      <c r="JXJ5" s="743"/>
      <c r="JXK5" s="743"/>
      <c r="JXL5" s="743"/>
      <c r="JXM5" s="743"/>
      <c r="JXN5" s="742"/>
      <c r="JXO5" s="743"/>
      <c r="JXP5" s="743"/>
      <c r="JXQ5" s="743"/>
      <c r="JXR5" s="743"/>
      <c r="JXS5" s="743"/>
      <c r="JXT5" s="743"/>
      <c r="JXU5" s="743"/>
      <c r="JXV5" s="743"/>
      <c r="JXW5" s="743"/>
      <c r="JXX5" s="743"/>
      <c r="JXY5" s="743"/>
      <c r="JXZ5" s="743"/>
      <c r="JYA5" s="743"/>
      <c r="JYB5" s="743"/>
      <c r="JYC5" s="743"/>
      <c r="JYD5" s="743"/>
      <c r="JYE5" s="743"/>
      <c r="JYF5" s="743"/>
      <c r="JYG5" s="743"/>
      <c r="JYH5" s="743"/>
      <c r="JYI5" s="743"/>
      <c r="JYJ5" s="743"/>
      <c r="JYK5" s="743"/>
      <c r="JYL5" s="743"/>
      <c r="JYM5" s="743"/>
      <c r="JYN5" s="743"/>
      <c r="JYO5" s="743"/>
      <c r="JYP5" s="743"/>
      <c r="JYQ5" s="743"/>
      <c r="JYR5" s="743"/>
      <c r="JYS5" s="742"/>
      <c r="JYT5" s="743"/>
      <c r="JYU5" s="743"/>
      <c r="JYV5" s="743"/>
      <c r="JYW5" s="743"/>
      <c r="JYX5" s="743"/>
      <c r="JYY5" s="743"/>
      <c r="JYZ5" s="743"/>
      <c r="JZA5" s="743"/>
      <c r="JZB5" s="743"/>
      <c r="JZC5" s="743"/>
      <c r="JZD5" s="743"/>
      <c r="JZE5" s="743"/>
      <c r="JZF5" s="743"/>
      <c r="JZG5" s="743"/>
      <c r="JZH5" s="743"/>
      <c r="JZI5" s="743"/>
      <c r="JZJ5" s="743"/>
      <c r="JZK5" s="743"/>
      <c r="JZL5" s="743"/>
      <c r="JZM5" s="743"/>
      <c r="JZN5" s="743"/>
      <c r="JZO5" s="743"/>
      <c r="JZP5" s="743"/>
      <c r="JZQ5" s="743"/>
      <c r="JZR5" s="743"/>
      <c r="JZS5" s="743"/>
      <c r="JZT5" s="743"/>
      <c r="JZU5" s="743"/>
      <c r="JZV5" s="743"/>
      <c r="JZW5" s="743"/>
      <c r="JZX5" s="742"/>
      <c r="JZY5" s="743"/>
      <c r="JZZ5" s="743"/>
      <c r="KAA5" s="743"/>
      <c r="KAB5" s="743"/>
      <c r="KAC5" s="743"/>
      <c r="KAD5" s="743"/>
      <c r="KAE5" s="743"/>
      <c r="KAF5" s="743"/>
      <c r="KAG5" s="743"/>
      <c r="KAH5" s="743"/>
      <c r="KAI5" s="743"/>
      <c r="KAJ5" s="743"/>
      <c r="KAK5" s="743"/>
      <c r="KAL5" s="743"/>
      <c r="KAM5" s="743"/>
      <c r="KAN5" s="743"/>
      <c r="KAO5" s="743"/>
      <c r="KAP5" s="743"/>
      <c r="KAQ5" s="743"/>
      <c r="KAR5" s="743"/>
      <c r="KAS5" s="743"/>
      <c r="KAT5" s="743"/>
      <c r="KAU5" s="743"/>
      <c r="KAV5" s="743"/>
      <c r="KAW5" s="743"/>
      <c r="KAX5" s="743"/>
      <c r="KAY5" s="743"/>
      <c r="KAZ5" s="743"/>
      <c r="KBA5" s="743"/>
      <c r="KBB5" s="743"/>
      <c r="KBC5" s="742"/>
      <c r="KBD5" s="743"/>
      <c r="KBE5" s="743"/>
      <c r="KBF5" s="743"/>
      <c r="KBG5" s="743"/>
      <c r="KBH5" s="743"/>
      <c r="KBI5" s="743"/>
      <c r="KBJ5" s="743"/>
      <c r="KBK5" s="743"/>
      <c r="KBL5" s="743"/>
      <c r="KBM5" s="743"/>
      <c r="KBN5" s="743"/>
      <c r="KBO5" s="743"/>
      <c r="KBP5" s="743"/>
      <c r="KBQ5" s="743"/>
      <c r="KBR5" s="743"/>
      <c r="KBS5" s="743"/>
      <c r="KBT5" s="743"/>
      <c r="KBU5" s="743"/>
      <c r="KBV5" s="743"/>
      <c r="KBW5" s="743"/>
      <c r="KBX5" s="743"/>
      <c r="KBY5" s="743"/>
      <c r="KBZ5" s="743"/>
      <c r="KCA5" s="743"/>
      <c r="KCB5" s="743"/>
      <c r="KCC5" s="743"/>
      <c r="KCD5" s="743"/>
      <c r="KCE5" s="743"/>
      <c r="KCF5" s="743"/>
      <c r="KCG5" s="743"/>
      <c r="KCH5" s="742"/>
      <c r="KCI5" s="743"/>
      <c r="KCJ5" s="743"/>
      <c r="KCK5" s="743"/>
      <c r="KCL5" s="743"/>
      <c r="KCM5" s="743"/>
      <c r="KCN5" s="743"/>
      <c r="KCO5" s="743"/>
      <c r="KCP5" s="743"/>
      <c r="KCQ5" s="743"/>
      <c r="KCR5" s="743"/>
      <c r="KCS5" s="743"/>
      <c r="KCT5" s="743"/>
      <c r="KCU5" s="743"/>
      <c r="KCV5" s="743"/>
      <c r="KCW5" s="743"/>
      <c r="KCX5" s="743"/>
      <c r="KCY5" s="743"/>
      <c r="KCZ5" s="743"/>
      <c r="KDA5" s="743"/>
      <c r="KDB5" s="743"/>
      <c r="KDC5" s="743"/>
      <c r="KDD5" s="743"/>
      <c r="KDE5" s="743"/>
      <c r="KDF5" s="743"/>
      <c r="KDG5" s="743"/>
      <c r="KDH5" s="743"/>
      <c r="KDI5" s="743"/>
      <c r="KDJ5" s="743"/>
      <c r="KDK5" s="743"/>
      <c r="KDL5" s="743"/>
      <c r="KDM5" s="742"/>
      <c r="KDN5" s="743"/>
      <c r="KDO5" s="743"/>
      <c r="KDP5" s="743"/>
      <c r="KDQ5" s="743"/>
      <c r="KDR5" s="743"/>
      <c r="KDS5" s="743"/>
      <c r="KDT5" s="743"/>
      <c r="KDU5" s="743"/>
      <c r="KDV5" s="743"/>
      <c r="KDW5" s="743"/>
      <c r="KDX5" s="743"/>
      <c r="KDY5" s="743"/>
      <c r="KDZ5" s="743"/>
      <c r="KEA5" s="743"/>
      <c r="KEB5" s="743"/>
      <c r="KEC5" s="743"/>
      <c r="KED5" s="743"/>
      <c r="KEE5" s="743"/>
      <c r="KEF5" s="743"/>
      <c r="KEG5" s="743"/>
      <c r="KEH5" s="743"/>
      <c r="KEI5" s="743"/>
      <c r="KEJ5" s="743"/>
      <c r="KEK5" s="743"/>
      <c r="KEL5" s="743"/>
      <c r="KEM5" s="743"/>
      <c r="KEN5" s="743"/>
      <c r="KEO5" s="743"/>
      <c r="KEP5" s="743"/>
      <c r="KEQ5" s="743"/>
      <c r="KER5" s="742"/>
      <c r="KES5" s="743"/>
      <c r="KET5" s="743"/>
      <c r="KEU5" s="743"/>
      <c r="KEV5" s="743"/>
      <c r="KEW5" s="743"/>
      <c r="KEX5" s="743"/>
      <c r="KEY5" s="743"/>
      <c r="KEZ5" s="743"/>
      <c r="KFA5" s="743"/>
      <c r="KFB5" s="743"/>
      <c r="KFC5" s="743"/>
      <c r="KFD5" s="743"/>
      <c r="KFE5" s="743"/>
      <c r="KFF5" s="743"/>
      <c r="KFG5" s="743"/>
      <c r="KFH5" s="743"/>
      <c r="KFI5" s="743"/>
      <c r="KFJ5" s="743"/>
      <c r="KFK5" s="743"/>
      <c r="KFL5" s="743"/>
      <c r="KFM5" s="743"/>
      <c r="KFN5" s="743"/>
      <c r="KFO5" s="743"/>
      <c r="KFP5" s="743"/>
      <c r="KFQ5" s="743"/>
      <c r="KFR5" s="743"/>
      <c r="KFS5" s="743"/>
      <c r="KFT5" s="743"/>
      <c r="KFU5" s="743"/>
      <c r="KFV5" s="743"/>
      <c r="KFW5" s="742"/>
      <c r="KFX5" s="743"/>
      <c r="KFY5" s="743"/>
      <c r="KFZ5" s="743"/>
      <c r="KGA5" s="743"/>
      <c r="KGB5" s="743"/>
      <c r="KGC5" s="743"/>
      <c r="KGD5" s="743"/>
      <c r="KGE5" s="743"/>
      <c r="KGF5" s="743"/>
      <c r="KGG5" s="743"/>
      <c r="KGH5" s="743"/>
      <c r="KGI5" s="743"/>
      <c r="KGJ5" s="743"/>
      <c r="KGK5" s="743"/>
      <c r="KGL5" s="743"/>
      <c r="KGM5" s="743"/>
      <c r="KGN5" s="743"/>
      <c r="KGO5" s="743"/>
      <c r="KGP5" s="743"/>
      <c r="KGQ5" s="743"/>
      <c r="KGR5" s="743"/>
      <c r="KGS5" s="743"/>
      <c r="KGT5" s="743"/>
      <c r="KGU5" s="743"/>
      <c r="KGV5" s="743"/>
      <c r="KGW5" s="743"/>
      <c r="KGX5" s="743"/>
      <c r="KGY5" s="743"/>
      <c r="KGZ5" s="743"/>
      <c r="KHA5" s="743"/>
      <c r="KHB5" s="742"/>
      <c r="KHC5" s="743"/>
      <c r="KHD5" s="743"/>
      <c r="KHE5" s="743"/>
      <c r="KHF5" s="743"/>
      <c r="KHG5" s="743"/>
      <c r="KHH5" s="743"/>
      <c r="KHI5" s="743"/>
      <c r="KHJ5" s="743"/>
      <c r="KHK5" s="743"/>
      <c r="KHL5" s="743"/>
      <c r="KHM5" s="743"/>
      <c r="KHN5" s="743"/>
      <c r="KHO5" s="743"/>
      <c r="KHP5" s="743"/>
      <c r="KHQ5" s="743"/>
      <c r="KHR5" s="743"/>
      <c r="KHS5" s="743"/>
      <c r="KHT5" s="743"/>
      <c r="KHU5" s="743"/>
      <c r="KHV5" s="743"/>
      <c r="KHW5" s="743"/>
      <c r="KHX5" s="743"/>
      <c r="KHY5" s="743"/>
      <c r="KHZ5" s="743"/>
      <c r="KIA5" s="743"/>
      <c r="KIB5" s="743"/>
      <c r="KIC5" s="743"/>
      <c r="KID5" s="743"/>
      <c r="KIE5" s="743"/>
      <c r="KIF5" s="743"/>
      <c r="KIG5" s="742"/>
      <c r="KIH5" s="743"/>
      <c r="KII5" s="743"/>
      <c r="KIJ5" s="743"/>
      <c r="KIK5" s="743"/>
      <c r="KIL5" s="743"/>
      <c r="KIM5" s="743"/>
      <c r="KIN5" s="743"/>
      <c r="KIO5" s="743"/>
      <c r="KIP5" s="743"/>
      <c r="KIQ5" s="743"/>
      <c r="KIR5" s="743"/>
      <c r="KIS5" s="743"/>
      <c r="KIT5" s="743"/>
      <c r="KIU5" s="743"/>
      <c r="KIV5" s="743"/>
      <c r="KIW5" s="743"/>
      <c r="KIX5" s="743"/>
      <c r="KIY5" s="743"/>
      <c r="KIZ5" s="743"/>
      <c r="KJA5" s="743"/>
      <c r="KJB5" s="743"/>
      <c r="KJC5" s="743"/>
      <c r="KJD5" s="743"/>
      <c r="KJE5" s="743"/>
      <c r="KJF5" s="743"/>
      <c r="KJG5" s="743"/>
      <c r="KJH5" s="743"/>
      <c r="KJI5" s="743"/>
      <c r="KJJ5" s="743"/>
      <c r="KJK5" s="743"/>
      <c r="KJL5" s="742"/>
      <c r="KJM5" s="743"/>
      <c r="KJN5" s="743"/>
      <c r="KJO5" s="743"/>
      <c r="KJP5" s="743"/>
      <c r="KJQ5" s="743"/>
      <c r="KJR5" s="743"/>
      <c r="KJS5" s="743"/>
      <c r="KJT5" s="743"/>
      <c r="KJU5" s="743"/>
      <c r="KJV5" s="743"/>
      <c r="KJW5" s="743"/>
      <c r="KJX5" s="743"/>
      <c r="KJY5" s="743"/>
      <c r="KJZ5" s="743"/>
      <c r="KKA5" s="743"/>
      <c r="KKB5" s="743"/>
      <c r="KKC5" s="743"/>
      <c r="KKD5" s="743"/>
      <c r="KKE5" s="743"/>
      <c r="KKF5" s="743"/>
      <c r="KKG5" s="743"/>
      <c r="KKH5" s="743"/>
      <c r="KKI5" s="743"/>
      <c r="KKJ5" s="743"/>
      <c r="KKK5" s="743"/>
      <c r="KKL5" s="743"/>
      <c r="KKM5" s="743"/>
      <c r="KKN5" s="743"/>
      <c r="KKO5" s="743"/>
      <c r="KKP5" s="743"/>
      <c r="KKQ5" s="742"/>
      <c r="KKR5" s="743"/>
      <c r="KKS5" s="743"/>
      <c r="KKT5" s="743"/>
      <c r="KKU5" s="743"/>
      <c r="KKV5" s="743"/>
      <c r="KKW5" s="743"/>
      <c r="KKX5" s="743"/>
      <c r="KKY5" s="743"/>
      <c r="KKZ5" s="743"/>
      <c r="KLA5" s="743"/>
      <c r="KLB5" s="743"/>
      <c r="KLC5" s="743"/>
      <c r="KLD5" s="743"/>
      <c r="KLE5" s="743"/>
      <c r="KLF5" s="743"/>
      <c r="KLG5" s="743"/>
      <c r="KLH5" s="743"/>
      <c r="KLI5" s="743"/>
      <c r="KLJ5" s="743"/>
      <c r="KLK5" s="743"/>
      <c r="KLL5" s="743"/>
      <c r="KLM5" s="743"/>
      <c r="KLN5" s="743"/>
      <c r="KLO5" s="743"/>
      <c r="KLP5" s="743"/>
      <c r="KLQ5" s="743"/>
      <c r="KLR5" s="743"/>
      <c r="KLS5" s="743"/>
      <c r="KLT5" s="743"/>
      <c r="KLU5" s="743"/>
      <c r="KLV5" s="742"/>
      <c r="KLW5" s="743"/>
      <c r="KLX5" s="743"/>
      <c r="KLY5" s="743"/>
      <c r="KLZ5" s="743"/>
      <c r="KMA5" s="743"/>
      <c r="KMB5" s="743"/>
      <c r="KMC5" s="743"/>
      <c r="KMD5" s="743"/>
      <c r="KME5" s="743"/>
      <c r="KMF5" s="743"/>
      <c r="KMG5" s="743"/>
      <c r="KMH5" s="743"/>
      <c r="KMI5" s="743"/>
      <c r="KMJ5" s="743"/>
      <c r="KMK5" s="743"/>
      <c r="KML5" s="743"/>
      <c r="KMM5" s="743"/>
      <c r="KMN5" s="743"/>
      <c r="KMO5" s="743"/>
      <c r="KMP5" s="743"/>
      <c r="KMQ5" s="743"/>
      <c r="KMR5" s="743"/>
      <c r="KMS5" s="743"/>
      <c r="KMT5" s="743"/>
      <c r="KMU5" s="743"/>
      <c r="KMV5" s="743"/>
      <c r="KMW5" s="743"/>
      <c r="KMX5" s="743"/>
      <c r="KMY5" s="743"/>
      <c r="KMZ5" s="743"/>
      <c r="KNA5" s="742"/>
      <c r="KNB5" s="743"/>
      <c r="KNC5" s="743"/>
      <c r="KND5" s="743"/>
      <c r="KNE5" s="743"/>
      <c r="KNF5" s="743"/>
      <c r="KNG5" s="743"/>
      <c r="KNH5" s="743"/>
      <c r="KNI5" s="743"/>
      <c r="KNJ5" s="743"/>
      <c r="KNK5" s="743"/>
      <c r="KNL5" s="743"/>
      <c r="KNM5" s="743"/>
      <c r="KNN5" s="743"/>
      <c r="KNO5" s="743"/>
      <c r="KNP5" s="743"/>
      <c r="KNQ5" s="743"/>
      <c r="KNR5" s="743"/>
      <c r="KNS5" s="743"/>
      <c r="KNT5" s="743"/>
      <c r="KNU5" s="743"/>
      <c r="KNV5" s="743"/>
      <c r="KNW5" s="743"/>
      <c r="KNX5" s="743"/>
      <c r="KNY5" s="743"/>
      <c r="KNZ5" s="743"/>
      <c r="KOA5" s="743"/>
      <c r="KOB5" s="743"/>
      <c r="KOC5" s="743"/>
      <c r="KOD5" s="743"/>
      <c r="KOE5" s="743"/>
      <c r="KOF5" s="742"/>
      <c r="KOG5" s="743"/>
      <c r="KOH5" s="743"/>
      <c r="KOI5" s="743"/>
      <c r="KOJ5" s="743"/>
      <c r="KOK5" s="743"/>
      <c r="KOL5" s="743"/>
      <c r="KOM5" s="743"/>
      <c r="KON5" s="743"/>
      <c r="KOO5" s="743"/>
      <c r="KOP5" s="743"/>
      <c r="KOQ5" s="743"/>
      <c r="KOR5" s="743"/>
      <c r="KOS5" s="743"/>
      <c r="KOT5" s="743"/>
      <c r="KOU5" s="743"/>
      <c r="KOV5" s="743"/>
      <c r="KOW5" s="743"/>
      <c r="KOX5" s="743"/>
      <c r="KOY5" s="743"/>
      <c r="KOZ5" s="743"/>
      <c r="KPA5" s="743"/>
      <c r="KPB5" s="743"/>
      <c r="KPC5" s="743"/>
      <c r="KPD5" s="743"/>
      <c r="KPE5" s="743"/>
      <c r="KPF5" s="743"/>
      <c r="KPG5" s="743"/>
      <c r="KPH5" s="743"/>
      <c r="KPI5" s="743"/>
      <c r="KPJ5" s="743"/>
      <c r="KPK5" s="742"/>
      <c r="KPL5" s="743"/>
      <c r="KPM5" s="743"/>
      <c r="KPN5" s="743"/>
      <c r="KPO5" s="743"/>
      <c r="KPP5" s="743"/>
      <c r="KPQ5" s="743"/>
      <c r="KPR5" s="743"/>
      <c r="KPS5" s="743"/>
      <c r="KPT5" s="743"/>
      <c r="KPU5" s="743"/>
      <c r="KPV5" s="743"/>
      <c r="KPW5" s="743"/>
      <c r="KPX5" s="743"/>
      <c r="KPY5" s="743"/>
      <c r="KPZ5" s="743"/>
      <c r="KQA5" s="743"/>
      <c r="KQB5" s="743"/>
      <c r="KQC5" s="743"/>
      <c r="KQD5" s="743"/>
      <c r="KQE5" s="743"/>
      <c r="KQF5" s="743"/>
      <c r="KQG5" s="743"/>
      <c r="KQH5" s="743"/>
      <c r="KQI5" s="743"/>
      <c r="KQJ5" s="743"/>
      <c r="KQK5" s="743"/>
      <c r="KQL5" s="743"/>
      <c r="KQM5" s="743"/>
      <c r="KQN5" s="743"/>
      <c r="KQO5" s="743"/>
      <c r="KQP5" s="742"/>
      <c r="KQQ5" s="743"/>
      <c r="KQR5" s="743"/>
      <c r="KQS5" s="743"/>
      <c r="KQT5" s="743"/>
      <c r="KQU5" s="743"/>
      <c r="KQV5" s="743"/>
      <c r="KQW5" s="743"/>
      <c r="KQX5" s="743"/>
      <c r="KQY5" s="743"/>
      <c r="KQZ5" s="743"/>
      <c r="KRA5" s="743"/>
      <c r="KRB5" s="743"/>
      <c r="KRC5" s="743"/>
      <c r="KRD5" s="743"/>
      <c r="KRE5" s="743"/>
      <c r="KRF5" s="743"/>
      <c r="KRG5" s="743"/>
      <c r="KRH5" s="743"/>
      <c r="KRI5" s="743"/>
      <c r="KRJ5" s="743"/>
      <c r="KRK5" s="743"/>
      <c r="KRL5" s="743"/>
      <c r="KRM5" s="743"/>
      <c r="KRN5" s="743"/>
      <c r="KRO5" s="743"/>
      <c r="KRP5" s="743"/>
      <c r="KRQ5" s="743"/>
      <c r="KRR5" s="743"/>
      <c r="KRS5" s="743"/>
      <c r="KRT5" s="743"/>
      <c r="KRU5" s="742"/>
      <c r="KRV5" s="743"/>
      <c r="KRW5" s="743"/>
      <c r="KRX5" s="743"/>
      <c r="KRY5" s="743"/>
      <c r="KRZ5" s="743"/>
      <c r="KSA5" s="743"/>
      <c r="KSB5" s="743"/>
      <c r="KSC5" s="743"/>
      <c r="KSD5" s="743"/>
      <c r="KSE5" s="743"/>
      <c r="KSF5" s="743"/>
      <c r="KSG5" s="743"/>
      <c r="KSH5" s="743"/>
      <c r="KSI5" s="743"/>
      <c r="KSJ5" s="743"/>
      <c r="KSK5" s="743"/>
      <c r="KSL5" s="743"/>
      <c r="KSM5" s="743"/>
      <c r="KSN5" s="743"/>
      <c r="KSO5" s="743"/>
      <c r="KSP5" s="743"/>
      <c r="KSQ5" s="743"/>
      <c r="KSR5" s="743"/>
      <c r="KSS5" s="743"/>
      <c r="KST5" s="743"/>
      <c r="KSU5" s="743"/>
      <c r="KSV5" s="743"/>
      <c r="KSW5" s="743"/>
      <c r="KSX5" s="743"/>
      <c r="KSY5" s="743"/>
      <c r="KSZ5" s="742"/>
      <c r="KTA5" s="743"/>
      <c r="KTB5" s="743"/>
      <c r="KTC5" s="743"/>
      <c r="KTD5" s="743"/>
      <c r="KTE5" s="743"/>
      <c r="KTF5" s="743"/>
      <c r="KTG5" s="743"/>
      <c r="KTH5" s="743"/>
      <c r="KTI5" s="743"/>
      <c r="KTJ5" s="743"/>
      <c r="KTK5" s="743"/>
      <c r="KTL5" s="743"/>
      <c r="KTM5" s="743"/>
      <c r="KTN5" s="743"/>
      <c r="KTO5" s="743"/>
      <c r="KTP5" s="743"/>
      <c r="KTQ5" s="743"/>
      <c r="KTR5" s="743"/>
      <c r="KTS5" s="743"/>
      <c r="KTT5" s="743"/>
      <c r="KTU5" s="743"/>
      <c r="KTV5" s="743"/>
      <c r="KTW5" s="743"/>
      <c r="KTX5" s="743"/>
      <c r="KTY5" s="743"/>
      <c r="KTZ5" s="743"/>
      <c r="KUA5" s="743"/>
      <c r="KUB5" s="743"/>
      <c r="KUC5" s="743"/>
      <c r="KUD5" s="743"/>
      <c r="KUE5" s="742"/>
      <c r="KUF5" s="743"/>
      <c r="KUG5" s="743"/>
      <c r="KUH5" s="743"/>
      <c r="KUI5" s="743"/>
      <c r="KUJ5" s="743"/>
      <c r="KUK5" s="743"/>
      <c r="KUL5" s="743"/>
      <c r="KUM5" s="743"/>
      <c r="KUN5" s="743"/>
      <c r="KUO5" s="743"/>
      <c r="KUP5" s="743"/>
      <c r="KUQ5" s="743"/>
      <c r="KUR5" s="743"/>
      <c r="KUS5" s="743"/>
      <c r="KUT5" s="743"/>
      <c r="KUU5" s="743"/>
      <c r="KUV5" s="743"/>
      <c r="KUW5" s="743"/>
      <c r="KUX5" s="743"/>
      <c r="KUY5" s="743"/>
      <c r="KUZ5" s="743"/>
      <c r="KVA5" s="743"/>
      <c r="KVB5" s="743"/>
      <c r="KVC5" s="743"/>
      <c r="KVD5" s="743"/>
      <c r="KVE5" s="743"/>
      <c r="KVF5" s="743"/>
      <c r="KVG5" s="743"/>
      <c r="KVH5" s="743"/>
      <c r="KVI5" s="743"/>
      <c r="KVJ5" s="742"/>
      <c r="KVK5" s="743"/>
      <c r="KVL5" s="743"/>
      <c r="KVM5" s="743"/>
      <c r="KVN5" s="743"/>
      <c r="KVO5" s="743"/>
      <c r="KVP5" s="743"/>
      <c r="KVQ5" s="743"/>
      <c r="KVR5" s="743"/>
      <c r="KVS5" s="743"/>
      <c r="KVT5" s="743"/>
      <c r="KVU5" s="743"/>
      <c r="KVV5" s="743"/>
      <c r="KVW5" s="743"/>
      <c r="KVX5" s="743"/>
      <c r="KVY5" s="743"/>
      <c r="KVZ5" s="743"/>
      <c r="KWA5" s="743"/>
      <c r="KWB5" s="743"/>
      <c r="KWC5" s="743"/>
      <c r="KWD5" s="743"/>
      <c r="KWE5" s="743"/>
      <c r="KWF5" s="743"/>
      <c r="KWG5" s="743"/>
      <c r="KWH5" s="743"/>
      <c r="KWI5" s="743"/>
      <c r="KWJ5" s="743"/>
      <c r="KWK5" s="743"/>
      <c r="KWL5" s="743"/>
      <c r="KWM5" s="743"/>
      <c r="KWN5" s="743"/>
      <c r="KWO5" s="742"/>
      <c r="KWP5" s="743"/>
      <c r="KWQ5" s="743"/>
      <c r="KWR5" s="743"/>
      <c r="KWS5" s="743"/>
      <c r="KWT5" s="743"/>
      <c r="KWU5" s="743"/>
      <c r="KWV5" s="743"/>
      <c r="KWW5" s="743"/>
      <c r="KWX5" s="743"/>
      <c r="KWY5" s="743"/>
      <c r="KWZ5" s="743"/>
      <c r="KXA5" s="743"/>
      <c r="KXB5" s="743"/>
      <c r="KXC5" s="743"/>
      <c r="KXD5" s="743"/>
      <c r="KXE5" s="743"/>
      <c r="KXF5" s="743"/>
      <c r="KXG5" s="743"/>
      <c r="KXH5" s="743"/>
      <c r="KXI5" s="743"/>
      <c r="KXJ5" s="743"/>
      <c r="KXK5" s="743"/>
      <c r="KXL5" s="743"/>
      <c r="KXM5" s="743"/>
      <c r="KXN5" s="743"/>
      <c r="KXO5" s="743"/>
      <c r="KXP5" s="743"/>
      <c r="KXQ5" s="743"/>
      <c r="KXR5" s="743"/>
      <c r="KXS5" s="743"/>
      <c r="KXT5" s="742"/>
      <c r="KXU5" s="743"/>
      <c r="KXV5" s="743"/>
      <c r="KXW5" s="743"/>
      <c r="KXX5" s="743"/>
      <c r="KXY5" s="743"/>
      <c r="KXZ5" s="743"/>
      <c r="KYA5" s="743"/>
      <c r="KYB5" s="743"/>
      <c r="KYC5" s="743"/>
      <c r="KYD5" s="743"/>
      <c r="KYE5" s="743"/>
      <c r="KYF5" s="743"/>
      <c r="KYG5" s="743"/>
      <c r="KYH5" s="743"/>
      <c r="KYI5" s="743"/>
      <c r="KYJ5" s="743"/>
      <c r="KYK5" s="743"/>
      <c r="KYL5" s="743"/>
      <c r="KYM5" s="743"/>
      <c r="KYN5" s="743"/>
      <c r="KYO5" s="743"/>
      <c r="KYP5" s="743"/>
      <c r="KYQ5" s="743"/>
      <c r="KYR5" s="743"/>
      <c r="KYS5" s="743"/>
      <c r="KYT5" s="743"/>
      <c r="KYU5" s="743"/>
      <c r="KYV5" s="743"/>
      <c r="KYW5" s="743"/>
      <c r="KYX5" s="743"/>
      <c r="KYY5" s="742"/>
      <c r="KYZ5" s="743"/>
      <c r="KZA5" s="743"/>
      <c r="KZB5" s="743"/>
      <c r="KZC5" s="743"/>
      <c r="KZD5" s="743"/>
      <c r="KZE5" s="743"/>
      <c r="KZF5" s="743"/>
      <c r="KZG5" s="743"/>
      <c r="KZH5" s="743"/>
      <c r="KZI5" s="743"/>
      <c r="KZJ5" s="743"/>
      <c r="KZK5" s="743"/>
      <c r="KZL5" s="743"/>
      <c r="KZM5" s="743"/>
      <c r="KZN5" s="743"/>
      <c r="KZO5" s="743"/>
      <c r="KZP5" s="743"/>
      <c r="KZQ5" s="743"/>
      <c r="KZR5" s="743"/>
      <c r="KZS5" s="743"/>
      <c r="KZT5" s="743"/>
      <c r="KZU5" s="743"/>
      <c r="KZV5" s="743"/>
      <c r="KZW5" s="743"/>
      <c r="KZX5" s="743"/>
      <c r="KZY5" s="743"/>
      <c r="KZZ5" s="743"/>
      <c r="LAA5" s="743"/>
      <c r="LAB5" s="743"/>
      <c r="LAC5" s="743"/>
      <c r="LAD5" s="742"/>
      <c r="LAE5" s="743"/>
      <c r="LAF5" s="743"/>
      <c r="LAG5" s="743"/>
      <c r="LAH5" s="743"/>
      <c r="LAI5" s="743"/>
      <c r="LAJ5" s="743"/>
      <c r="LAK5" s="743"/>
      <c r="LAL5" s="743"/>
      <c r="LAM5" s="743"/>
      <c r="LAN5" s="743"/>
      <c r="LAO5" s="743"/>
      <c r="LAP5" s="743"/>
      <c r="LAQ5" s="743"/>
      <c r="LAR5" s="743"/>
      <c r="LAS5" s="743"/>
      <c r="LAT5" s="743"/>
      <c r="LAU5" s="743"/>
      <c r="LAV5" s="743"/>
      <c r="LAW5" s="743"/>
      <c r="LAX5" s="743"/>
      <c r="LAY5" s="743"/>
      <c r="LAZ5" s="743"/>
      <c r="LBA5" s="743"/>
      <c r="LBB5" s="743"/>
      <c r="LBC5" s="743"/>
      <c r="LBD5" s="743"/>
      <c r="LBE5" s="743"/>
      <c r="LBF5" s="743"/>
      <c r="LBG5" s="743"/>
      <c r="LBH5" s="743"/>
      <c r="LBI5" s="742"/>
      <c r="LBJ5" s="743"/>
      <c r="LBK5" s="743"/>
      <c r="LBL5" s="743"/>
      <c r="LBM5" s="743"/>
      <c r="LBN5" s="743"/>
      <c r="LBO5" s="743"/>
      <c r="LBP5" s="743"/>
      <c r="LBQ5" s="743"/>
      <c r="LBR5" s="743"/>
      <c r="LBS5" s="743"/>
      <c r="LBT5" s="743"/>
      <c r="LBU5" s="743"/>
      <c r="LBV5" s="743"/>
      <c r="LBW5" s="743"/>
      <c r="LBX5" s="743"/>
      <c r="LBY5" s="743"/>
      <c r="LBZ5" s="743"/>
      <c r="LCA5" s="743"/>
      <c r="LCB5" s="743"/>
      <c r="LCC5" s="743"/>
      <c r="LCD5" s="743"/>
      <c r="LCE5" s="743"/>
      <c r="LCF5" s="743"/>
      <c r="LCG5" s="743"/>
      <c r="LCH5" s="743"/>
      <c r="LCI5" s="743"/>
      <c r="LCJ5" s="743"/>
      <c r="LCK5" s="743"/>
      <c r="LCL5" s="743"/>
      <c r="LCM5" s="743"/>
      <c r="LCN5" s="742"/>
      <c r="LCO5" s="743"/>
      <c r="LCP5" s="743"/>
      <c r="LCQ5" s="743"/>
      <c r="LCR5" s="743"/>
      <c r="LCS5" s="743"/>
      <c r="LCT5" s="743"/>
      <c r="LCU5" s="743"/>
      <c r="LCV5" s="743"/>
      <c r="LCW5" s="743"/>
      <c r="LCX5" s="743"/>
      <c r="LCY5" s="743"/>
      <c r="LCZ5" s="743"/>
      <c r="LDA5" s="743"/>
      <c r="LDB5" s="743"/>
      <c r="LDC5" s="743"/>
      <c r="LDD5" s="743"/>
      <c r="LDE5" s="743"/>
      <c r="LDF5" s="743"/>
      <c r="LDG5" s="743"/>
      <c r="LDH5" s="743"/>
      <c r="LDI5" s="743"/>
      <c r="LDJ5" s="743"/>
      <c r="LDK5" s="743"/>
      <c r="LDL5" s="743"/>
      <c r="LDM5" s="743"/>
      <c r="LDN5" s="743"/>
      <c r="LDO5" s="743"/>
      <c r="LDP5" s="743"/>
      <c r="LDQ5" s="743"/>
      <c r="LDR5" s="743"/>
      <c r="LDS5" s="742"/>
      <c r="LDT5" s="743"/>
      <c r="LDU5" s="743"/>
      <c r="LDV5" s="743"/>
      <c r="LDW5" s="743"/>
      <c r="LDX5" s="743"/>
      <c r="LDY5" s="743"/>
      <c r="LDZ5" s="743"/>
      <c r="LEA5" s="743"/>
      <c r="LEB5" s="743"/>
      <c r="LEC5" s="743"/>
      <c r="LED5" s="743"/>
      <c r="LEE5" s="743"/>
      <c r="LEF5" s="743"/>
      <c r="LEG5" s="743"/>
      <c r="LEH5" s="743"/>
      <c r="LEI5" s="743"/>
      <c r="LEJ5" s="743"/>
      <c r="LEK5" s="743"/>
      <c r="LEL5" s="743"/>
      <c r="LEM5" s="743"/>
      <c r="LEN5" s="743"/>
      <c r="LEO5" s="743"/>
      <c r="LEP5" s="743"/>
      <c r="LEQ5" s="743"/>
      <c r="LER5" s="743"/>
      <c r="LES5" s="743"/>
      <c r="LET5" s="743"/>
      <c r="LEU5" s="743"/>
      <c r="LEV5" s="743"/>
      <c r="LEW5" s="743"/>
      <c r="LEX5" s="742"/>
      <c r="LEY5" s="743"/>
      <c r="LEZ5" s="743"/>
      <c r="LFA5" s="743"/>
      <c r="LFB5" s="743"/>
      <c r="LFC5" s="743"/>
      <c r="LFD5" s="743"/>
      <c r="LFE5" s="743"/>
      <c r="LFF5" s="743"/>
      <c r="LFG5" s="743"/>
      <c r="LFH5" s="743"/>
      <c r="LFI5" s="743"/>
      <c r="LFJ5" s="743"/>
      <c r="LFK5" s="743"/>
      <c r="LFL5" s="743"/>
      <c r="LFM5" s="743"/>
      <c r="LFN5" s="743"/>
      <c r="LFO5" s="743"/>
      <c r="LFP5" s="743"/>
      <c r="LFQ5" s="743"/>
      <c r="LFR5" s="743"/>
      <c r="LFS5" s="743"/>
      <c r="LFT5" s="743"/>
      <c r="LFU5" s="743"/>
      <c r="LFV5" s="743"/>
      <c r="LFW5" s="743"/>
      <c r="LFX5" s="743"/>
      <c r="LFY5" s="743"/>
      <c r="LFZ5" s="743"/>
      <c r="LGA5" s="743"/>
      <c r="LGB5" s="743"/>
      <c r="LGC5" s="742"/>
      <c r="LGD5" s="743"/>
      <c r="LGE5" s="743"/>
      <c r="LGF5" s="743"/>
      <c r="LGG5" s="743"/>
      <c r="LGH5" s="743"/>
      <c r="LGI5" s="743"/>
      <c r="LGJ5" s="743"/>
      <c r="LGK5" s="743"/>
      <c r="LGL5" s="743"/>
      <c r="LGM5" s="743"/>
      <c r="LGN5" s="743"/>
      <c r="LGO5" s="743"/>
      <c r="LGP5" s="743"/>
      <c r="LGQ5" s="743"/>
      <c r="LGR5" s="743"/>
      <c r="LGS5" s="743"/>
      <c r="LGT5" s="743"/>
      <c r="LGU5" s="743"/>
      <c r="LGV5" s="743"/>
      <c r="LGW5" s="743"/>
      <c r="LGX5" s="743"/>
      <c r="LGY5" s="743"/>
      <c r="LGZ5" s="743"/>
      <c r="LHA5" s="743"/>
      <c r="LHB5" s="743"/>
      <c r="LHC5" s="743"/>
      <c r="LHD5" s="743"/>
      <c r="LHE5" s="743"/>
      <c r="LHF5" s="743"/>
      <c r="LHG5" s="743"/>
      <c r="LHH5" s="742"/>
      <c r="LHI5" s="743"/>
      <c r="LHJ5" s="743"/>
      <c r="LHK5" s="743"/>
      <c r="LHL5" s="743"/>
      <c r="LHM5" s="743"/>
      <c r="LHN5" s="743"/>
      <c r="LHO5" s="743"/>
      <c r="LHP5" s="743"/>
      <c r="LHQ5" s="743"/>
      <c r="LHR5" s="743"/>
      <c r="LHS5" s="743"/>
      <c r="LHT5" s="743"/>
      <c r="LHU5" s="743"/>
      <c r="LHV5" s="743"/>
      <c r="LHW5" s="743"/>
      <c r="LHX5" s="743"/>
      <c r="LHY5" s="743"/>
      <c r="LHZ5" s="743"/>
      <c r="LIA5" s="743"/>
      <c r="LIB5" s="743"/>
      <c r="LIC5" s="743"/>
      <c r="LID5" s="743"/>
      <c r="LIE5" s="743"/>
      <c r="LIF5" s="743"/>
      <c r="LIG5" s="743"/>
      <c r="LIH5" s="743"/>
      <c r="LII5" s="743"/>
      <c r="LIJ5" s="743"/>
      <c r="LIK5" s="743"/>
      <c r="LIL5" s="743"/>
      <c r="LIM5" s="742"/>
      <c r="LIN5" s="743"/>
      <c r="LIO5" s="743"/>
      <c r="LIP5" s="743"/>
      <c r="LIQ5" s="743"/>
      <c r="LIR5" s="743"/>
      <c r="LIS5" s="743"/>
      <c r="LIT5" s="743"/>
      <c r="LIU5" s="743"/>
      <c r="LIV5" s="743"/>
      <c r="LIW5" s="743"/>
      <c r="LIX5" s="743"/>
      <c r="LIY5" s="743"/>
      <c r="LIZ5" s="743"/>
      <c r="LJA5" s="743"/>
      <c r="LJB5" s="743"/>
      <c r="LJC5" s="743"/>
      <c r="LJD5" s="743"/>
      <c r="LJE5" s="743"/>
      <c r="LJF5" s="743"/>
      <c r="LJG5" s="743"/>
      <c r="LJH5" s="743"/>
      <c r="LJI5" s="743"/>
      <c r="LJJ5" s="743"/>
      <c r="LJK5" s="743"/>
      <c r="LJL5" s="743"/>
      <c r="LJM5" s="743"/>
      <c r="LJN5" s="743"/>
      <c r="LJO5" s="743"/>
      <c r="LJP5" s="743"/>
      <c r="LJQ5" s="743"/>
      <c r="LJR5" s="742"/>
      <c r="LJS5" s="743"/>
      <c r="LJT5" s="743"/>
      <c r="LJU5" s="743"/>
      <c r="LJV5" s="743"/>
      <c r="LJW5" s="743"/>
      <c r="LJX5" s="743"/>
      <c r="LJY5" s="743"/>
      <c r="LJZ5" s="743"/>
      <c r="LKA5" s="743"/>
      <c r="LKB5" s="743"/>
      <c r="LKC5" s="743"/>
      <c r="LKD5" s="743"/>
      <c r="LKE5" s="743"/>
      <c r="LKF5" s="743"/>
      <c r="LKG5" s="743"/>
      <c r="LKH5" s="743"/>
      <c r="LKI5" s="743"/>
      <c r="LKJ5" s="743"/>
      <c r="LKK5" s="743"/>
      <c r="LKL5" s="743"/>
      <c r="LKM5" s="743"/>
      <c r="LKN5" s="743"/>
      <c r="LKO5" s="743"/>
      <c r="LKP5" s="743"/>
      <c r="LKQ5" s="743"/>
      <c r="LKR5" s="743"/>
      <c r="LKS5" s="743"/>
      <c r="LKT5" s="743"/>
      <c r="LKU5" s="743"/>
      <c r="LKV5" s="743"/>
      <c r="LKW5" s="742"/>
      <c r="LKX5" s="743"/>
      <c r="LKY5" s="743"/>
      <c r="LKZ5" s="743"/>
      <c r="LLA5" s="743"/>
      <c r="LLB5" s="743"/>
      <c r="LLC5" s="743"/>
      <c r="LLD5" s="743"/>
      <c r="LLE5" s="743"/>
      <c r="LLF5" s="743"/>
      <c r="LLG5" s="743"/>
      <c r="LLH5" s="743"/>
      <c r="LLI5" s="743"/>
      <c r="LLJ5" s="743"/>
      <c r="LLK5" s="743"/>
      <c r="LLL5" s="743"/>
      <c r="LLM5" s="743"/>
      <c r="LLN5" s="743"/>
      <c r="LLO5" s="743"/>
      <c r="LLP5" s="743"/>
      <c r="LLQ5" s="743"/>
      <c r="LLR5" s="743"/>
      <c r="LLS5" s="743"/>
      <c r="LLT5" s="743"/>
      <c r="LLU5" s="743"/>
      <c r="LLV5" s="743"/>
      <c r="LLW5" s="743"/>
      <c r="LLX5" s="743"/>
      <c r="LLY5" s="743"/>
      <c r="LLZ5" s="743"/>
      <c r="LMA5" s="743"/>
      <c r="LMB5" s="742"/>
      <c r="LMC5" s="743"/>
      <c r="LMD5" s="743"/>
      <c r="LME5" s="743"/>
      <c r="LMF5" s="743"/>
      <c r="LMG5" s="743"/>
      <c r="LMH5" s="743"/>
      <c r="LMI5" s="743"/>
      <c r="LMJ5" s="743"/>
      <c r="LMK5" s="743"/>
      <c r="LML5" s="743"/>
      <c r="LMM5" s="743"/>
      <c r="LMN5" s="743"/>
      <c r="LMO5" s="743"/>
      <c r="LMP5" s="743"/>
      <c r="LMQ5" s="743"/>
      <c r="LMR5" s="743"/>
      <c r="LMS5" s="743"/>
      <c r="LMT5" s="743"/>
      <c r="LMU5" s="743"/>
      <c r="LMV5" s="743"/>
      <c r="LMW5" s="743"/>
      <c r="LMX5" s="743"/>
      <c r="LMY5" s="743"/>
      <c r="LMZ5" s="743"/>
      <c r="LNA5" s="743"/>
      <c r="LNB5" s="743"/>
      <c r="LNC5" s="743"/>
      <c r="LND5" s="743"/>
      <c r="LNE5" s="743"/>
      <c r="LNF5" s="743"/>
      <c r="LNG5" s="742"/>
      <c r="LNH5" s="743"/>
      <c r="LNI5" s="743"/>
      <c r="LNJ5" s="743"/>
      <c r="LNK5" s="743"/>
      <c r="LNL5" s="743"/>
      <c r="LNM5" s="743"/>
      <c r="LNN5" s="743"/>
      <c r="LNO5" s="743"/>
      <c r="LNP5" s="743"/>
      <c r="LNQ5" s="743"/>
      <c r="LNR5" s="743"/>
      <c r="LNS5" s="743"/>
      <c r="LNT5" s="743"/>
      <c r="LNU5" s="743"/>
      <c r="LNV5" s="743"/>
      <c r="LNW5" s="743"/>
      <c r="LNX5" s="743"/>
      <c r="LNY5" s="743"/>
      <c r="LNZ5" s="743"/>
      <c r="LOA5" s="743"/>
      <c r="LOB5" s="743"/>
      <c r="LOC5" s="743"/>
      <c r="LOD5" s="743"/>
      <c r="LOE5" s="743"/>
      <c r="LOF5" s="743"/>
      <c r="LOG5" s="743"/>
      <c r="LOH5" s="743"/>
      <c r="LOI5" s="743"/>
      <c r="LOJ5" s="743"/>
      <c r="LOK5" s="743"/>
      <c r="LOL5" s="742"/>
      <c r="LOM5" s="743"/>
      <c r="LON5" s="743"/>
      <c r="LOO5" s="743"/>
      <c r="LOP5" s="743"/>
      <c r="LOQ5" s="743"/>
      <c r="LOR5" s="743"/>
      <c r="LOS5" s="743"/>
      <c r="LOT5" s="743"/>
      <c r="LOU5" s="743"/>
      <c r="LOV5" s="743"/>
      <c r="LOW5" s="743"/>
      <c r="LOX5" s="743"/>
      <c r="LOY5" s="743"/>
      <c r="LOZ5" s="743"/>
      <c r="LPA5" s="743"/>
      <c r="LPB5" s="743"/>
      <c r="LPC5" s="743"/>
      <c r="LPD5" s="743"/>
      <c r="LPE5" s="743"/>
      <c r="LPF5" s="743"/>
      <c r="LPG5" s="743"/>
      <c r="LPH5" s="743"/>
      <c r="LPI5" s="743"/>
      <c r="LPJ5" s="743"/>
      <c r="LPK5" s="743"/>
      <c r="LPL5" s="743"/>
      <c r="LPM5" s="743"/>
      <c r="LPN5" s="743"/>
      <c r="LPO5" s="743"/>
      <c r="LPP5" s="743"/>
      <c r="LPQ5" s="742"/>
      <c r="LPR5" s="743"/>
      <c r="LPS5" s="743"/>
      <c r="LPT5" s="743"/>
      <c r="LPU5" s="743"/>
      <c r="LPV5" s="743"/>
      <c r="LPW5" s="743"/>
      <c r="LPX5" s="743"/>
      <c r="LPY5" s="743"/>
      <c r="LPZ5" s="743"/>
      <c r="LQA5" s="743"/>
      <c r="LQB5" s="743"/>
      <c r="LQC5" s="743"/>
      <c r="LQD5" s="743"/>
      <c r="LQE5" s="743"/>
      <c r="LQF5" s="743"/>
      <c r="LQG5" s="743"/>
      <c r="LQH5" s="743"/>
      <c r="LQI5" s="743"/>
      <c r="LQJ5" s="743"/>
      <c r="LQK5" s="743"/>
      <c r="LQL5" s="743"/>
      <c r="LQM5" s="743"/>
      <c r="LQN5" s="743"/>
      <c r="LQO5" s="743"/>
      <c r="LQP5" s="743"/>
      <c r="LQQ5" s="743"/>
      <c r="LQR5" s="743"/>
      <c r="LQS5" s="743"/>
      <c r="LQT5" s="743"/>
      <c r="LQU5" s="743"/>
      <c r="LQV5" s="742"/>
      <c r="LQW5" s="743"/>
      <c r="LQX5" s="743"/>
      <c r="LQY5" s="743"/>
      <c r="LQZ5" s="743"/>
      <c r="LRA5" s="743"/>
      <c r="LRB5" s="743"/>
      <c r="LRC5" s="743"/>
      <c r="LRD5" s="743"/>
      <c r="LRE5" s="743"/>
      <c r="LRF5" s="743"/>
      <c r="LRG5" s="743"/>
      <c r="LRH5" s="743"/>
      <c r="LRI5" s="743"/>
      <c r="LRJ5" s="743"/>
      <c r="LRK5" s="743"/>
      <c r="LRL5" s="743"/>
      <c r="LRM5" s="743"/>
      <c r="LRN5" s="743"/>
      <c r="LRO5" s="743"/>
      <c r="LRP5" s="743"/>
      <c r="LRQ5" s="743"/>
      <c r="LRR5" s="743"/>
      <c r="LRS5" s="743"/>
      <c r="LRT5" s="743"/>
      <c r="LRU5" s="743"/>
      <c r="LRV5" s="743"/>
      <c r="LRW5" s="743"/>
      <c r="LRX5" s="743"/>
      <c r="LRY5" s="743"/>
      <c r="LRZ5" s="743"/>
      <c r="LSA5" s="742"/>
      <c r="LSB5" s="743"/>
      <c r="LSC5" s="743"/>
      <c r="LSD5" s="743"/>
      <c r="LSE5" s="743"/>
      <c r="LSF5" s="743"/>
      <c r="LSG5" s="743"/>
      <c r="LSH5" s="743"/>
      <c r="LSI5" s="743"/>
      <c r="LSJ5" s="743"/>
      <c r="LSK5" s="743"/>
      <c r="LSL5" s="743"/>
      <c r="LSM5" s="743"/>
      <c r="LSN5" s="743"/>
      <c r="LSO5" s="743"/>
      <c r="LSP5" s="743"/>
      <c r="LSQ5" s="743"/>
      <c r="LSR5" s="743"/>
      <c r="LSS5" s="743"/>
      <c r="LST5" s="743"/>
      <c r="LSU5" s="743"/>
      <c r="LSV5" s="743"/>
      <c r="LSW5" s="743"/>
      <c r="LSX5" s="743"/>
      <c r="LSY5" s="743"/>
      <c r="LSZ5" s="743"/>
      <c r="LTA5" s="743"/>
      <c r="LTB5" s="743"/>
      <c r="LTC5" s="743"/>
      <c r="LTD5" s="743"/>
      <c r="LTE5" s="743"/>
      <c r="LTF5" s="742"/>
      <c r="LTG5" s="743"/>
      <c r="LTH5" s="743"/>
      <c r="LTI5" s="743"/>
      <c r="LTJ5" s="743"/>
      <c r="LTK5" s="743"/>
      <c r="LTL5" s="743"/>
      <c r="LTM5" s="743"/>
      <c r="LTN5" s="743"/>
      <c r="LTO5" s="743"/>
      <c r="LTP5" s="743"/>
      <c r="LTQ5" s="743"/>
      <c r="LTR5" s="743"/>
      <c r="LTS5" s="743"/>
      <c r="LTT5" s="743"/>
      <c r="LTU5" s="743"/>
      <c r="LTV5" s="743"/>
      <c r="LTW5" s="743"/>
      <c r="LTX5" s="743"/>
      <c r="LTY5" s="743"/>
      <c r="LTZ5" s="743"/>
      <c r="LUA5" s="743"/>
      <c r="LUB5" s="743"/>
      <c r="LUC5" s="743"/>
      <c r="LUD5" s="743"/>
      <c r="LUE5" s="743"/>
      <c r="LUF5" s="743"/>
      <c r="LUG5" s="743"/>
      <c r="LUH5" s="743"/>
      <c r="LUI5" s="743"/>
      <c r="LUJ5" s="743"/>
      <c r="LUK5" s="742"/>
      <c r="LUL5" s="743"/>
      <c r="LUM5" s="743"/>
      <c r="LUN5" s="743"/>
      <c r="LUO5" s="743"/>
      <c r="LUP5" s="743"/>
      <c r="LUQ5" s="743"/>
      <c r="LUR5" s="743"/>
      <c r="LUS5" s="743"/>
      <c r="LUT5" s="743"/>
      <c r="LUU5" s="743"/>
      <c r="LUV5" s="743"/>
      <c r="LUW5" s="743"/>
      <c r="LUX5" s="743"/>
      <c r="LUY5" s="743"/>
      <c r="LUZ5" s="743"/>
      <c r="LVA5" s="743"/>
      <c r="LVB5" s="743"/>
      <c r="LVC5" s="743"/>
      <c r="LVD5" s="743"/>
      <c r="LVE5" s="743"/>
      <c r="LVF5" s="743"/>
      <c r="LVG5" s="743"/>
      <c r="LVH5" s="743"/>
      <c r="LVI5" s="743"/>
      <c r="LVJ5" s="743"/>
      <c r="LVK5" s="743"/>
      <c r="LVL5" s="743"/>
      <c r="LVM5" s="743"/>
      <c r="LVN5" s="743"/>
      <c r="LVO5" s="743"/>
      <c r="LVP5" s="742"/>
      <c r="LVQ5" s="743"/>
      <c r="LVR5" s="743"/>
      <c r="LVS5" s="743"/>
      <c r="LVT5" s="743"/>
      <c r="LVU5" s="743"/>
      <c r="LVV5" s="743"/>
      <c r="LVW5" s="743"/>
      <c r="LVX5" s="743"/>
      <c r="LVY5" s="743"/>
      <c r="LVZ5" s="743"/>
      <c r="LWA5" s="743"/>
      <c r="LWB5" s="743"/>
      <c r="LWC5" s="743"/>
      <c r="LWD5" s="743"/>
      <c r="LWE5" s="743"/>
      <c r="LWF5" s="743"/>
      <c r="LWG5" s="743"/>
      <c r="LWH5" s="743"/>
      <c r="LWI5" s="743"/>
      <c r="LWJ5" s="743"/>
      <c r="LWK5" s="743"/>
      <c r="LWL5" s="743"/>
      <c r="LWM5" s="743"/>
      <c r="LWN5" s="743"/>
      <c r="LWO5" s="743"/>
      <c r="LWP5" s="743"/>
      <c r="LWQ5" s="743"/>
      <c r="LWR5" s="743"/>
      <c r="LWS5" s="743"/>
      <c r="LWT5" s="743"/>
      <c r="LWU5" s="742"/>
      <c r="LWV5" s="743"/>
      <c r="LWW5" s="743"/>
      <c r="LWX5" s="743"/>
      <c r="LWY5" s="743"/>
      <c r="LWZ5" s="743"/>
      <c r="LXA5" s="743"/>
      <c r="LXB5" s="743"/>
      <c r="LXC5" s="743"/>
      <c r="LXD5" s="743"/>
      <c r="LXE5" s="743"/>
      <c r="LXF5" s="743"/>
      <c r="LXG5" s="743"/>
      <c r="LXH5" s="743"/>
      <c r="LXI5" s="743"/>
      <c r="LXJ5" s="743"/>
      <c r="LXK5" s="743"/>
      <c r="LXL5" s="743"/>
      <c r="LXM5" s="743"/>
      <c r="LXN5" s="743"/>
      <c r="LXO5" s="743"/>
      <c r="LXP5" s="743"/>
      <c r="LXQ5" s="743"/>
      <c r="LXR5" s="743"/>
      <c r="LXS5" s="743"/>
      <c r="LXT5" s="743"/>
      <c r="LXU5" s="743"/>
      <c r="LXV5" s="743"/>
      <c r="LXW5" s="743"/>
      <c r="LXX5" s="743"/>
      <c r="LXY5" s="743"/>
      <c r="LXZ5" s="742"/>
      <c r="LYA5" s="743"/>
      <c r="LYB5" s="743"/>
      <c r="LYC5" s="743"/>
      <c r="LYD5" s="743"/>
      <c r="LYE5" s="743"/>
      <c r="LYF5" s="743"/>
      <c r="LYG5" s="743"/>
      <c r="LYH5" s="743"/>
      <c r="LYI5" s="743"/>
      <c r="LYJ5" s="743"/>
      <c r="LYK5" s="743"/>
      <c r="LYL5" s="743"/>
      <c r="LYM5" s="743"/>
      <c r="LYN5" s="743"/>
      <c r="LYO5" s="743"/>
      <c r="LYP5" s="743"/>
      <c r="LYQ5" s="743"/>
      <c r="LYR5" s="743"/>
      <c r="LYS5" s="743"/>
      <c r="LYT5" s="743"/>
      <c r="LYU5" s="743"/>
      <c r="LYV5" s="743"/>
      <c r="LYW5" s="743"/>
      <c r="LYX5" s="743"/>
      <c r="LYY5" s="743"/>
      <c r="LYZ5" s="743"/>
      <c r="LZA5" s="743"/>
      <c r="LZB5" s="743"/>
      <c r="LZC5" s="743"/>
      <c r="LZD5" s="743"/>
      <c r="LZE5" s="742"/>
      <c r="LZF5" s="743"/>
      <c r="LZG5" s="743"/>
      <c r="LZH5" s="743"/>
      <c r="LZI5" s="743"/>
      <c r="LZJ5" s="743"/>
      <c r="LZK5" s="743"/>
      <c r="LZL5" s="743"/>
      <c r="LZM5" s="743"/>
      <c r="LZN5" s="743"/>
      <c r="LZO5" s="743"/>
      <c r="LZP5" s="743"/>
      <c r="LZQ5" s="743"/>
      <c r="LZR5" s="743"/>
      <c r="LZS5" s="743"/>
      <c r="LZT5" s="743"/>
      <c r="LZU5" s="743"/>
      <c r="LZV5" s="743"/>
      <c r="LZW5" s="743"/>
      <c r="LZX5" s="743"/>
      <c r="LZY5" s="743"/>
      <c r="LZZ5" s="743"/>
      <c r="MAA5" s="743"/>
      <c r="MAB5" s="743"/>
      <c r="MAC5" s="743"/>
      <c r="MAD5" s="743"/>
      <c r="MAE5" s="743"/>
      <c r="MAF5" s="743"/>
      <c r="MAG5" s="743"/>
      <c r="MAH5" s="743"/>
      <c r="MAI5" s="743"/>
      <c r="MAJ5" s="742"/>
      <c r="MAK5" s="743"/>
      <c r="MAL5" s="743"/>
      <c r="MAM5" s="743"/>
      <c r="MAN5" s="743"/>
      <c r="MAO5" s="743"/>
      <c r="MAP5" s="743"/>
      <c r="MAQ5" s="743"/>
      <c r="MAR5" s="743"/>
      <c r="MAS5" s="743"/>
      <c r="MAT5" s="743"/>
      <c r="MAU5" s="743"/>
      <c r="MAV5" s="743"/>
      <c r="MAW5" s="743"/>
      <c r="MAX5" s="743"/>
      <c r="MAY5" s="743"/>
      <c r="MAZ5" s="743"/>
      <c r="MBA5" s="743"/>
      <c r="MBB5" s="743"/>
      <c r="MBC5" s="743"/>
      <c r="MBD5" s="743"/>
      <c r="MBE5" s="743"/>
      <c r="MBF5" s="743"/>
      <c r="MBG5" s="743"/>
      <c r="MBH5" s="743"/>
      <c r="MBI5" s="743"/>
      <c r="MBJ5" s="743"/>
      <c r="MBK5" s="743"/>
      <c r="MBL5" s="743"/>
      <c r="MBM5" s="743"/>
      <c r="MBN5" s="743"/>
      <c r="MBO5" s="742"/>
      <c r="MBP5" s="743"/>
      <c r="MBQ5" s="743"/>
      <c r="MBR5" s="743"/>
      <c r="MBS5" s="743"/>
      <c r="MBT5" s="743"/>
      <c r="MBU5" s="743"/>
      <c r="MBV5" s="743"/>
      <c r="MBW5" s="743"/>
      <c r="MBX5" s="743"/>
      <c r="MBY5" s="743"/>
      <c r="MBZ5" s="743"/>
      <c r="MCA5" s="743"/>
      <c r="MCB5" s="743"/>
      <c r="MCC5" s="743"/>
      <c r="MCD5" s="743"/>
      <c r="MCE5" s="743"/>
      <c r="MCF5" s="743"/>
      <c r="MCG5" s="743"/>
      <c r="MCH5" s="743"/>
      <c r="MCI5" s="743"/>
      <c r="MCJ5" s="743"/>
      <c r="MCK5" s="743"/>
      <c r="MCL5" s="743"/>
      <c r="MCM5" s="743"/>
      <c r="MCN5" s="743"/>
      <c r="MCO5" s="743"/>
      <c r="MCP5" s="743"/>
      <c r="MCQ5" s="743"/>
      <c r="MCR5" s="743"/>
      <c r="MCS5" s="743"/>
      <c r="MCT5" s="742"/>
      <c r="MCU5" s="743"/>
      <c r="MCV5" s="743"/>
      <c r="MCW5" s="743"/>
      <c r="MCX5" s="743"/>
      <c r="MCY5" s="743"/>
      <c r="MCZ5" s="743"/>
      <c r="MDA5" s="743"/>
      <c r="MDB5" s="743"/>
      <c r="MDC5" s="743"/>
      <c r="MDD5" s="743"/>
      <c r="MDE5" s="743"/>
      <c r="MDF5" s="743"/>
      <c r="MDG5" s="743"/>
      <c r="MDH5" s="743"/>
      <c r="MDI5" s="743"/>
      <c r="MDJ5" s="743"/>
      <c r="MDK5" s="743"/>
      <c r="MDL5" s="743"/>
      <c r="MDM5" s="743"/>
      <c r="MDN5" s="743"/>
      <c r="MDO5" s="743"/>
      <c r="MDP5" s="743"/>
      <c r="MDQ5" s="743"/>
      <c r="MDR5" s="743"/>
      <c r="MDS5" s="743"/>
      <c r="MDT5" s="743"/>
      <c r="MDU5" s="743"/>
      <c r="MDV5" s="743"/>
      <c r="MDW5" s="743"/>
      <c r="MDX5" s="743"/>
      <c r="MDY5" s="742"/>
      <c r="MDZ5" s="743"/>
      <c r="MEA5" s="743"/>
      <c r="MEB5" s="743"/>
      <c r="MEC5" s="743"/>
      <c r="MED5" s="743"/>
      <c r="MEE5" s="743"/>
      <c r="MEF5" s="743"/>
      <c r="MEG5" s="743"/>
      <c r="MEH5" s="743"/>
      <c r="MEI5" s="743"/>
      <c r="MEJ5" s="743"/>
      <c r="MEK5" s="743"/>
      <c r="MEL5" s="743"/>
      <c r="MEM5" s="743"/>
      <c r="MEN5" s="743"/>
      <c r="MEO5" s="743"/>
      <c r="MEP5" s="743"/>
      <c r="MEQ5" s="743"/>
      <c r="MER5" s="743"/>
      <c r="MES5" s="743"/>
      <c r="MET5" s="743"/>
      <c r="MEU5" s="743"/>
      <c r="MEV5" s="743"/>
      <c r="MEW5" s="743"/>
      <c r="MEX5" s="743"/>
      <c r="MEY5" s="743"/>
      <c r="MEZ5" s="743"/>
      <c r="MFA5" s="743"/>
      <c r="MFB5" s="743"/>
      <c r="MFC5" s="743"/>
      <c r="MFD5" s="742"/>
      <c r="MFE5" s="743"/>
      <c r="MFF5" s="743"/>
      <c r="MFG5" s="743"/>
      <c r="MFH5" s="743"/>
      <c r="MFI5" s="743"/>
      <c r="MFJ5" s="743"/>
      <c r="MFK5" s="743"/>
      <c r="MFL5" s="743"/>
      <c r="MFM5" s="743"/>
      <c r="MFN5" s="743"/>
      <c r="MFO5" s="743"/>
      <c r="MFP5" s="743"/>
      <c r="MFQ5" s="743"/>
      <c r="MFR5" s="743"/>
      <c r="MFS5" s="743"/>
      <c r="MFT5" s="743"/>
      <c r="MFU5" s="743"/>
      <c r="MFV5" s="743"/>
      <c r="MFW5" s="743"/>
      <c r="MFX5" s="743"/>
      <c r="MFY5" s="743"/>
      <c r="MFZ5" s="743"/>
      <c r="MGA5" s="743"/>
      <c r="MGB5" s="743"/>
      <c r="MGC5" s="743"/>
      <c r="MGD5" s="743"/>
      <c r="MGE5" s="743"/>
      <c r="MGF5" s="743"/>
      <c r="MGG5" s="743"/>
      <c r="MGH5" s="743"/>
      <c r="MGI5" s="742"/>
      <c r="MGJ5" s="743"/>
      <c r="MGK5" s="743"/>
      <c r="MGL5" s="743"/>
      <c r="MGM5" s="743"/>
      <c r="MGN5" s="743"/>
      <c r="MGO5" s="743"/>
      <c r="MGP5" s="743"/>
      <c r="MGQ5" s="743"/>
      <c r="MGR5" s="743"/>
      <c r="MGS5" s="743"/>
      <c r="MGT5" s="743"/>
      <c r="MGU5" s="743"/>
      <c r="MGV5" s="743"/>
      <c r="MGW5" s="743"/>
      <c r="MGX5" s="743"/>
      <c r="MGY5" s="743"/>
      <c r="MGZ5" s="743"/>
      <c r="MHA5" s="743"/>
      <c r="MHB5" s="743"/>
      <c r="MHC5" s="743"/>
      <c r="MHD5" s="743"/>
      <c r="MHE5" s="743"/>
      <c r="MHF5" s="743"/>
      <c r="MHG5" s="743"/>
      <c r="MHH5" s="743"/>
      <c r="MHI5" s="743"/>
      <c r="MHJ5" s="743"/>
      <c r="MHK5" s="743"/>
      <c r="MHL5" s="743"/>
      <c r="MHM5" s="743"/>
      <c r="MHN5" s="742"/>
      <c r="MHO5" s="743"/>
      <c r="MHP5" s="743"/>
      <c r="MHQ5" s="743"/>
      <c r="MHR5" s="743"/>
      <c r="MHS5" s="743"/>
      <c r="MHT5" s="743"/>
      <c r="MHU5" s="743"/>
      <c r="MHV5" s="743"/>
      <c r="MHW5" s="743"/>
      <c r="MHX5" s="743"/>
      <c r="MHY5" s="743"/>
      <c r="MHZ5" s="743"/>
      <c r="MIA5" s="743"/>
      <c r="MIB5" s="743"/>
      <c r="MIC5" s="743"/>
      <c r="MID5" s="743"/>
      <c r="MIE5" s="743"/>
      <c r="MIF5" s="743"/>
      <c r="MIG5" s="743"/>
      <c r="MIH5" s="743"/>
      <c r="MII5" s="743"/>
      <c r="MIJ5" s="743"/>
      <c r="MIK5" s="743"/>
      <c r="MIL5" s="743"/>
      <c r="MIM5" s="743"/>
      <c r="MIN5" s="743"/>
      <c r="MIO5" s="743"/>
      <c r="MIP5" s="743"/>
      <c r="MIQ5" s="743"/>
      <c r="MIR5" s="743"/>
      <c r="MIS5" s="742"/>
      <c r="MIT5" s="743"/>
      <c r="MIU5" s="743"/>
      <c r="MIV5" s="743"/>
      <c r="MIW5" s="743"/>
      <c r="MIX5" s="743"/>
      <c r="MIY5" s="743"/>
      <c r="MIZ5" s="743"/>
      <c r="MJA5" s="743"/>
      <c r="MJB5" s="743"/>
      <c r="MJC5" s="743"/>
      <c r="MJD5" s="743"/>
      <c r="MJE5" s="743"/>
      <c r="MJF5" s="743"/>
      <c r="MJG5" s="743"/>
      <c r="MJH5" s="743"/>
      <c r="MJI5" s="743"/>
      <c r="MJJ5" s="743"/>
      <c r="MJK5" s="743"/>
      <c r="MJL5" s="743"/>
      <c r="MJM5" s="743"/>
      <c r="MJN5" s="743"/>
      <c r="MJO5" s="743"/>
      <c r="MJP5" s="743"/>
      <c r="MJQ5" s="743"/>
      <c r="MJR5" s="743"/>
      <c r="MJS5" s="743"/>
      <c r="MJT5" s="743"/>
      <c r="MJU5" s="743"/>
      <c r="MJV5" s="743"/>
      <c r="MJW5" s="743"/>
      <c r="MJX5" s="742"/>
      <c r="MJY5" s="743"/>
      <c r="MJZ5" s="743"/>
      <c r="MKA5" s="743"/>
      <c r="MKB5" s="743"/>
      <c r="MKC5" s="743"/>
      <c r="MKD5" s="743"/>
      <c r="MKE5" s="743"/>
      <c r="MKF5" s="743"/>
      <c r="MKG5" s="743"/>
      <c r="MKH5" s="743"/>
      <c r="MKI5" s="743"/>
      <c r="MKJ5" s="743"/>
      <c r="MKK5" s="743"/>
      <c r="MKL5" s="743"/>
      <c r="MKM5" s="743"/>
      <c r="MKN5" s="743"/>
      <c r="MKO5" s="743"/>
      <c r="MKP5" s="743"/>
      <c r="MKQ5" s="743"/>
      <c r="MKR5" s="743"/>
      <c r="MKS5" s="743"/>
      <c r="MKT5" s="743"/>
      <c r="MKU5" s="743"/>
      <c r="MKV5" s="743"/>
      <c r="MKW5" s="743"/>
      <c r="MKX5" s="743"/>
      <c r="MKY5" s="743"/>
      <c r="MKZ5" s="743"/>
      <c r="MLA5" s="743"/>
      <c r="MLB5" s="743"/>
      <c r="MLC5" s="742"/>
      <c r="MLD5" s="743"/>
      <c r="MLE5" s="743"/>
      <c r="MLF5" s="743"/>
      <c r="MLG5" s="743"/>
      <c r="MLH5" s="743"/>
      <c r="MLI5" s="743"/>
      <c r="MLJ5" s="743"/>
      <c r="MLK5" s="743"/>
      <c r="MLL5" s="743"/>
      <c r="MLM5" s="743"/>
      <c r="MLN5" s="743"/>
      <c r="MLO5" s="743"/>
      <c r="MLP5" s="743"/>
      <c r="MLQ5" s="743"/>
      <c r="MLR5" s="743"/>
      <c r="MLS5" s="743"/>
      <c r="MLT5" s="743"/>
      <c r="MLU5" s="743"/>
      <c r="MLV5" s="743"/>
      <c r="MLW5" s="743"/>
      <c r="MLX5" s="743"/>
      <c r="MLY5" s="743"/>
      <c r="MLZ5" s="743"/>
      <c r="MMA5" s="743"/>
      <c r="MMB5" s="743"/>
      <c r="MMC5" s="743"/>
      <c r="MMD5" s="743"/>
      <c r="MME5" s="743"/>
      <c r="MMF5" s="743"/>
      <c r="MMG5" s="743"/>
      <c r="MMH5" s="742"/>
      <c r="MMI5" s="743"/>
      <c r="MMJ5" s="743"/>
      <c r="MMK5" s="743"/>
      <c r="MML5" s="743"/>
      <c r="MMM5" s="743"/>
      <c r="MMN5" s="743"/>
      <c r="MMO5" s="743"/>
      <c r="MMP5" s="743"/>
      <c r="MMQ5" s="743"/>
      <c r="MMR5" s="743"/>
      <c r="MMS5" s="743"/>
      <c r="MMT5" s="743"/>
      <c r="MMU5" s="743"/>
      <c r="MMV5" s="743"/>
      <c r="MMW5" s="743"/>
      <c r="MMX5" s="743"/>
      <c r="MMY5" s="743"/>
      <c r="MMZ5" s="743"/>
      <c r="MNA5" s="743"/>
      <c r="MNB5" s="743"/>
      <c r="MNC5" s="743"/>
      <c r="MND5" s="743"/>
      <c r="MNE5" s="743"/>
      <c r="MNF5" s="743"/>
      <c r="MNG5" s="743"/>
      <c r="MNH5" s="743"/>
      <c r="MNI5" s="743"/>
      <c r="MNJ5" s="743"/>
      <c r="MNK5" s="743"/>
      <c r="MNL5" s="743"/>
      <c r="MNM5" s="742"/>
      <c r="MNN5" s="743"/>
      <c r="MNO5" s="743"/>
      <c r="MNP5" s="743"/>
      <c r="MNQ5" s="743"/>
      <c r="MNR5" s="743"/>
      <c r="MNS5" s="743"/>
      <c r="MNT5" s="743"/>
      <c r="MNU5" s="743"/>
      <c r="MNV5" s="743"/>
      <c r="MNW5" s="743"/>
      <c r="MNX5" s="743"/>
      <c r="MNY5" s="743"/>
      <c r="MNZ5" s="743"/>
      <c r="MOA5" s="743"/>
      <c r="MOB5" s="743"/>
      <c r="MOC5" s="743"/>
      <c r="MOD5" s="743"/>
      <c r="MOE5" s="743"/>
      <c r="MOF5" s="743"/>
      <c r="MOG5" s="743"/>
      <c r="MOH5" s="743"/>
      <c r="MOI5" s="743"/>
      <c r="MOJ5" s="743"/>
      <c r="MOK5" s="743"/>
      <c r="MOL5" s="743"/>
      <c r="MOM5" s="743"/>
      <c r="MON5" s="743"/>
      <c r="MOO5" s="743"/>
      <c r="MOP5" s="743"/>
      <c r="MOQ5" s="743"/>
      <c r="MOR5" s="742"/>
      <c r="MOS5" s="743"/>
      <c r="MOT5" s="743"/>
      <c r="MOU5" s="743"/>
      <c r="MOV5" s="743"/>
      <c r="MOW5" s="743"/>
      <c r="MOX5" s="743"/>
      <c r="MOY5" s="743"/>
      <c r="MOZ5" s="743"/>
      <c r="MPA5" s="743"/>
      <c r="MPB5" s="743"/>
      <c r="MPC5" s="743"/>
      <c r="MPD5" s="743"/>
      <c r="MPE5" s="743"/>
      <c r="MPF5" s="743"/>
      <c r="MPG5" s="743"/>
      <c r="MPH5" s="743"/>
      <c r="MPI5" s="743"/>
      <c r="MPJ5" s="743"/>
      <c r="MPK5" s="743"/>
      <c r="MPL5" s="743"/>
      <c r="MPM5" s="743"/>
      <c r="MPN5" s="743"/>
      <c r="MPO5" s="743"/>
      <c r="MPP5" s="743"/>
      <c r="MPQ5" s="743"/>
      <c r="MPR5" s="743"/>
      <c r="MPS5" s="743"/>
      <c r="MPT5" s="743"/>
      <c r="MPU5" s="743"/>
      <c r="MPV5" s="743"/>
      <c r="MPW5" s="742"/>
      <c r="MPX5" s="743"/>
      <c r="MPY5" s="743"/>
      <c r="MPZ5" s="743"/>
      <c r="MQA5" s="743"/>
      <c r="MQB5" s="743"/>
      <c r="MQC5" s="743"/>
      <c r="MQD5" s="743"/>
      <c r="MQE5" s="743"/>
      <c r="MQF5" s="743"/>
      <c r="MQG5" s="743"/>
      <c r="MQH5" s="743"/>
      <c r="MQI5" s="743"/>
      <c r="MQJ5" s="743"/>
      <c r="MQK5" s="743"/>
      <c r="MQL5" s="743"/>
      <c r="MQM5" s="743"/>
      <c r="MQN5" s="743"/>
      <c r="MQO5" s="743"/>
      <c r="MQP5" s="743"/>
      <c r="MQQ5" s="743"/>
      <c r="MQR5" s="743"/>
      <c r="MQS5" s="743"/>
      <c r="MQT5" s="743"/>
      <c r="MQU5" s="743"/>
      <c r="MQV5" s="743"/>
      <c r="MQW5" s="743"/>
      <c r="MQX5" s="743"/>
      <c r="MQY5" s="743"/>
      <c r="MQZ5" s="743"/>
      <c r="MRA5" s="743"/>
      <c r="MRB5" s="742"/>
      <c r="MRC5" s="743"/>
      <c r="MRD5" s="743"/>
      <c r="MRE5" s="743"/>
      <c r="MRF5" s="743"/>
      <c r="MRG5" s="743"/>
      <c r="MRH5" s="743"/>
      <c r="MRI5" s="743"/>
      <c r="MRJ5" s="743"/>
      <c r="MRK5" s="743"/>
      <c r="MRL5" s="743"/>
      <c r="MRM5" s="743"/>
      <c r="MRN5" s="743"/>
      <c r="MRO5" s="743"/>
      <c r="MRP5" s="743"/>
      <c r="MRQ5" s="743"/>
      <c r="MRR5" s="743"/>
      <c r="MRS5" s="743"/>
      <c r="MRT5" s="743"/>
      <c r="MRU5" s="743"/>
      <c r="MRV5" s="743"/>
      <c r="MRW5" s="743"/>
      <c r="MRX5" s="743"/>
      <c r="MRY5" s="743"/>
      <c r="MRZ5" s="743"/>
      <c r="MSA5" s="743"/>
      <c r="MSB5" s="743"/>
      <c r="MSC5" s="743"/>
      <c r="MSD5" s="743"/>
      <c r="MSE5" s="743"/>
      <c r="MSF5" s="743"/>
      <c r="MSG5" s="742"/>
      <c r="MSH5" s="743"/>
      <c r="MSI5" s="743"/>
      <c r="MSJ5" s="743"/>
      <c r="MSK5" s="743"/>
      <c r="MSL5" s="743"/>
      <c r="MSM5" s="743"/>
      <c r="MSN5" s="743"/>
      <c r="MSO5" s="743"/>
      <c r="MSP5" s="743"/>
      <c r="MSQ5" s="743"/>
      <c r="MSR5" s="743"/>
      <c r="MSS5" s="743"/>
      <c r="MST5" s="743"/>
      <c r="MSU5" s="743"/>
      <c r="MSV5" s="743"/>
      <c r="MSW5" s="743"/>
      <c r="MSX5" s="743"/>
      <c r="MSY5" s="743"/>
      <c r="MSZ5" s="743"/>
      <c r="MTA5" s="743"/>
      <c r="MTB5" s="743"/>
      <c r="MTC5" s="743"/>
      <c r="MTD5" s="743"/>
      <c r="MTE5" s="743"/>
      <c r="MTF5" s="743"/>
      <c r="MTG5" s="743"/>
      <c r="MTH5" s="743"/>
      <c r="MTI5" s="743"/>
      <c r="MTJ5" s="743"/>
      <c r="MTK5" s="743"/>
      <c r="MTL5" s="742"/>
      <c r="MTM5" s="743"/>
      <c r="MTN5" s="743"/>
      <c r="MTO5" s="743"/>
      <c r="MTP5" s="743"/>
      <c r="MTQ5" s="743"/>
      <c r="MTR5" s="743"/>
      <c r="MTS5" s="743"/>
      <c r="MTT5" s="743"/>
      <c r="MTU5" s="743"/>
      <c r="MTV5" s="743"/>
      <c r="MTW5" s="743"/>
      <c r="MTX5" s="743"/>
      <c r="MTY5" s="743"/>
      <c r="MTZ5" s="743"/>
      <c r="MUA5" s="743"/>
      <c r="MUB5" s="743"/>
      <c r="MUC5" s="743"/>
      <c r="MUD5" s="743"/>
      <c r="MUE5" s="743"/>
      <c r="MUF5" s="743"/>
      <c r="MUG5" s="743"/>
      <c r="MUH5" s="743"/>
      <c r="MUI5" s="743"/>
      <c r="MUJ5" s="743"/>
      <c r="MUK5" s="743"/>
      <c r="MUL5" s="743"/>
      <c r="MUM5" s="743"/>
      <c r="MUN5" s="743"/>
      <c r="MUO5" s="743"/>
      <c r="MUP5" s="743"/>
      <c r="MUQ5" s="742"/>
      <c r="MUR5" s="743"/>
      <c r="MUS5" s="743"/>
      <c r="MUT5" s="743"/>
      <c r="MUU5" s="743"/>
      <c r="MUV5" s="743"/>
      <c r="MUW5" s="743"/>
      <c r="MUX5" s="743"/>
      <c r="MUY5" s="743"/>
      <c r="MUZ5" s="743"/>
      <c r="MVA5" s="743"/>
      <c r="MVB5" s="743"/>
      <c r="MVC5" s="743"/>
      <c r="MVD5" s="743"/>
      <c r="MVE5" s="743"/>
      <c r="MVF5" s="743"/>
      <c r="MVG5" s="743"/>
      <c r="MVH5" s="743"/>
      <c r="MVI5" s="743"/>
      <c r="MVJ5" s="743"/>
      <c r="MVK5" s="743"/>
      <c r="MVL5" s="743"/>
      <c r="MVM5" s="743"/>
      <c r="MVN5" s="743"/>
      <c r="MVO5" s="743"/>
      <c r="MVP5" s="743"/>
      <c r="MVQ5" s="743"/>
      <c r="MVR5" s="743"/>
      <c r="MVS5" s="743"/>
      <c r="MVT5" s="743"/>
      <c r="MVU5" s="743"/>
      <c r="MVV5" s="742"/>
      <c r="MVW5" s="743"/>
      <c r="MVX5" s="743"/>
      <c r="MVY5" s="743"/>
      <c r="MVZ5" s="743"/>
      <c r="MWA5" s="743"/>
      <c r="MWB5" s="743"/>
      <c r="MWC5" s="743"/>
      <c r="MWD5" s="743"/>
      <c r="MWE5" s="743"/>
      <c r="MWF5" s="743"/>
      <c r="MWG5" s="743"/>
      <c r="MWH5" s="743"/>
      <c r="MWI5" s="743"/>
      <c r="MWJ5" s="743"/>
      <c r="MWK5" s="743"/>
      <c r="MWL5" s="743"/>
      <c r="MWM5" s="743"/>
      <c r="MWN5" s="743"/>
      <c r="MWO5" s="743"/>
      <c r="MWP5" s="743"/>
      <c r="MWQ5" s="743"/>
      <c r="MWR5" s="743"/>
      <c r="MWS5" s="743"/>
      <c r="MWT5" s="743"/>
      <c r="MWU5" s="743"/>
      <c r="MWV5" s="743"/>
      <c r="MWW5" s="743"/>
      <c r="MWX5" s="743"/>
      <c r="MWY5" s="743"/>
      <c r="MWZ5" s="743"/>
      <c r="MXA5" s="742"/>
      <c r="MXB5" s="743"/>
      <c r="MXC5" s="743"/>
      <c r="MXD5" s="743"/>
      <c r="MXE5" s="743"/>
      <c r="MXF5" s="743"/>
      <c r="MXG5" s="743"/>
      <c r="MXH5" s="743"/>
      <c r="MXI5" s="743"/>
      <c r="MXJ5" s="743"/>
      <c r="MXK5" s="743"/>
      <c r="MXL5" s="743"/>
      <c r="MXM5" s="743"/>
      <c r="MXN5" s="743"/>
      <c r="MXO5" s="743"/>
      <c r="MXP5" s="743"/>
      <c r="MXQ5" s="743"/>
      <c r="MXR5" s="743"/>
      <c r="MXS5" s="743"/>
      <c r="MXT5" s="743"/>
      <c r="MXU5" s="743"/>
      <c r="MXV5" s="743"/>
      <c r="MXW5" s="743"/>
      <c r="MXX5" s="743"/>
      <c r="MXY5" s="743"/>
      <c r="MXZ5" s="743"/>
      <c r="MYA5" s="743"/>
      <c r="MYB5" s="743"/>
      <c r="MYC5" s="743"/>
      <c r="MYD5" s="743"/>
      <c r="MYE5" s="743"/>
      <c r="MYF5" s="742"/>
      <c r="MYG5" s="743"/>
      <c r="MYH5" s="743"/>
      <c r="MYI5" s="743"/>
      <c r="MYJ5" s="743"/>
      <c r="MYK5" s="743"/>
      <c r="MYL5" s="743"/>
      <c r="MYM5" s="743"/>
      <c r="MYN5" s="743"/>
      <c r="MYO5" s="743"/>
      <c r="MYP5" s="743"/>
      <c r="MYQ5" s="743"/>
      <c r="MYR5" s="743"/>
      <c r="MYS5" s="743"/>
      <c r="MYT5" s="743"/>
      <c r="MYU5" s="743"/>
      <c r="MYV5" s="743"/>
      <c r="MYW5" s="743"/>
      <c r="MYX5" s="743"/>
      <c r="MYY5" s="743"/>
      <c r="MYZ5" s="743"/>
      <c r="MZA5" s="743"/>
      <c r="MZB5" s="743"/>
      <c r="MZC5" s="743"/>
      <c r="MZD5" s="743"/>
      <c r="MZE5" s="743"/>
      <c r="MZF5" s="743"/>
      <c r="MZG5" s="743"/>
      <c r="MZH5" s="743"/>
      <c r="MZI5" s="743"/>
      <c r="MZJ5" s="743"/>
      <c r="MZK5" s="742"/>
      <c r="MZL5" s="743"/>
      <c r="MZM5" s="743"/>
      <c r="MZN5" s="743"/>
      <c r="MZO5" s="743"/>
      <c r="MZP5" s="743"/>
      <c r="MZQ5" s="743"/>
      <c r="MZR5" s="743"/>
      <c r="MZS5" s="743"/>
      <c r="MZT5" s="743"/>
      <c r="MZU5" s="743"/>
      <c r="MZV5" s="743"/>
      <c r="MZW5" s="743"/>
      <c r="MZX5" s="743"/>
      <c r="MZY5" s="743"/>
      <c r="MZZ5" s="743"/>
      <c r="NAA5" s="743"/>
      <c r="NAB5" s="743"/>
      <c r="NAC5" s="743"/>
      <c r="NAD5" s="743"/>
      <c r="NAE5" s="743"/>
      <c r="NAF5" s="743"/>
      <c r="NAG5" s="743"/>
      <c r="NAH5" s="743"/>
      <c r="NAI5" s="743"/>
      <c r="NAJ5" s="743"/>
      <c r="NAK5" s="743"/>
      <c r="NAL5" s="743"/>
      <c r="NAM5" s="743"/>
      <c r="NAN5" s="743"/>
      <c r="NAO5" s="743"/>
      <c r="NAP5" s="742"/>
      <c r="NAQ5" s="743"/>
      <c r="NAR5" s="743"/>
      <c r="NAS5" s="743"/>
      <c r="NAT5" s="743"/>
      <c r="NAU5" s="743"/>
      <c r="NAV5" s="743"/>
      <c r="NAW5" s="743"/>
      <c r="NAX5" s="743"/>
      <c r="NAY5" s="743"/>
      <c r="NAZ5" s="743"/>
      <c r="NBA5" s="743"/>
      <c r="NBB5" s="743"/>
      <c r="NBC5" s="743"/>
      <c r="NBD5" s="743"/>
      <c r="NBE5" s="743"/>
      <c r="NBF5" s="743"/>
      <c r="NBG5" s="743"/>
      <c r="NBH5" s="743"/>
      <c r="NBI5" s="743"/>
      <c r="NBJ5" s="743"/>
      <c r="NBK5" s="743"/>
      <c r="NBL5" s="743"/>
      <c r="NBM5" s="743"/>
      <c r="NBN5" s="743"/>
      <c r="NBO5" s="743"/>
      <c r="NBP5" s="743"/>
      <c r="NBQ5" s="743"/>
      <c r="NBR5" s="743"/>
      <c r="NBS5" s="743"/>
      <c r="NBT5" s="743"/>
      <c r="NBU5" s="742"/>
      <c r="NBV5" s="743"/>
      <c r="NBW5" s="743"/>
      <c r="NBX5" s="743"/>
      <c r="NBY5" s="743"/>
      <c r="NBZ5" s="743"/>
      <c r="NCA5" s="743"/>
      <c r="NCB5" s="743"/>
      <c r="NCC5" s="743"/>
      <c r="NCD5" s="743"/>
      <c r="NCE5" s="743"/>
      <c r="NCF5" s="743"/>
      <c r="NCG5" s="743"/>
      <c r="NCH5" s="743"/>
      <c r="NCI5" s="743"/>
      <c r="NCJ5" s="743"/>
      <c r="NCK5" s="743"/>
      <c r="NCL5" s="743"/>
      <c r="NCM5" s="743"/>
      <c r="NCN5" s="743"/>
      <c r="NCO5" s="743"/>
      <c r="NCP5" s="743"/>
      <c r="NCQ5" s="743"/>
      <c r="NCR5" s="743"/>
      <c r="NCS5" s="743"/>
      <c r="NCT5" s="743"/>
      <c r="NCU5" s="743"/>
      <c r="NCV5" s="743"/>
      <c r="NCW5" s="743"/>
      <c r="NCX5" s="743"/>
      <c r="NCY5" s="743"/>
      <c r="NCZ5" s="742"/>
      <c r="NDA5" s="743"/>
      <c r="NDB5" s="743"/>
      <c r="NDC5" s="743"/>
      <c r="NDD5" s="743"/>
      <c r="NDE5" s="743"/>
      <c r="NDF5" s="743"/>
      <c r="NDG5" s="743"/>
      <c r="NDH5" s="743"/>
      <c r="NDI5" s="743"/>
      <c r="NDJ5" s="743"/>
      <c r="NDK5" s="743"/>
      <c r="NDL5" s="743"/>
      <c r="NDM5" s="743"/>
      <c r="NDN5" s="743"/>
      <c r="NDO5" s="743"/>
      <c r="NDP5" s="743"/>
      <c r="NDQ5" s="743"/>
      <c r="NDR5" s="743"/>
      <c r="NDS5" s="743"/>
      <c r="NDT5" s="743"/>
      <c r="NDU5" s="743"/>
      <c r="NDV5" s="743"/>
      <c r="NDW5" s="743"/>
      <c r="NDX5" s="743"/>
      <c r="NDY5" s="743"/>
      <c r="NDZ5" s="743"/>
      <c r="NEA5" s="743"/>
      <c r="NEB5" s="743"/>
      <c r="NEC5" s="743"/>
      <c r="NED5" s="743"/>
      <c r="NEE5" s="742"/>
      <c r="NEF5" s="743"/>
      <c r="NEG5" s="743"/>
      <c r="NEH5" s="743"/>
      <c r="NEI5" s="743"/>
      <c r="NEJ5" s="743"/>
      <c r="NEK5" s="743"/>
      <c r="NEL5" s="743"/>
      <c r="NEM5" s="743"/>
      <c r="NEN5" s="743"/>
      <c r="NEO5" s="743"/>
      <c r="NEP5" s="743"/>
      <c r="NEQ5" s="743"/>
      <c r="NER5" s="743"/>
      <c r="NES5" s="743"/>
      <c r="NET5" s="743"/>
      <c r="NEU5" s="743"/>
      <c r="NEV5" s="743"/>
      <c r="NEW5" s="743"/>
      <c r="NEX5" s="743"/>
      <c r="NEY5" s="743"/>
      <c r="NEZ5" s="743"/>
      <c r="NFA5" s="743"/>
      <c r="NFB5" s="743"/>
      <c r="NFC5" s="743"/>
      <c r="NFD5" s="743"/>
      <c r="NFE5" s="743"/>
      <c r="NFF5" s="743"/>
      <c r="NFG5" s="743"/>
      <c r="NFH5" s="743"/>
      <c r="NFI5" s="743"/>
      <c r="NFJ5" s="742"/>
      <c r="NFK5" s="743"/>
      <c r="NFL5" s="743"/>
      <c r="NFM5" s="743"/>
      <c r="NFN5" s="743"/>
      <c r="NFO5" s="743"/>
      <c r="NFP5" s="743"/>
      <c r="NFQ5" s="743"/>
      <c r="NFR5" s="743"/>
      <c r="NFS5" s="743"/>
      <c r="NFT5" s="743"/>
      <c r="NFU5" s="743"/>
      <c r="NFV5" s="743"/>
      <c r="NFW5" s="743"/>
      <c r="NFX5" s="743"/>
      <c r="NFY5" s="743"/>
      <c r="NFZ5" s="743"/>
      <c r="NGA5" s="743"/>
      <c r="NGB5" s="743"/>
      <c r="NGC5" s="743"/>
      <c r="NGD5" s="743"/>
      <c r="NGE5" s="743"/>
      <c r="NGF5" s="743"/>
      <c r="NGG5" s="743"/>
      <c r="NGH5" s="743"/>
      <c r="NGI5" s="743"/>
      <c r="NGJ5" s="743"/>
      <c r="NGK5" s="743"/>
      <c r="NGL5" s="743"/>
      <c r="NGM5" s="743"/>
      <c r="NGN5" s="743"/>
      <c r="NGO5" s="742"/>
      <c r="NGP5" s="743"/>
      <c r="NGQ5" s="743"/>
      <c r="NGR5" s="743"/>
      <c r="NGS5" s="743"/>
      <c r="NGT5" s="743"/>
      <c r="NGU5" s="743"/>
      <c r="NGV5" s="743"/>
      <c r="NGW5" s="743"/>
      <c r="NGX5" s="743"/>
      <c r="NGY5" s="743"/>
      <c r="NGZ5" s="743"/>
      <c r="NHA5" s="743"/>
      <c r="NHB5" s="743"/>
      <c r="NHC5" s="743"/>
      <c r="NHD5" s="743"/>
      <c r="NHE5" s="743"/>
      <c r="NHF5" s="743"/>
      <c r="NHG5" s="743"/>
      <c r="NHH5" s="743"/>
      <c r="NHI5" s="743"/>
      <c r="NHJ5" s="743"/>
      <c r="NHK5" s="743"/>
      <c r="NHL5" s="743"/>
      <c r="NHM5" s="743"/>
      <c r="NHN5" s="743"/>
      <c r="NHO5" s="743"/>
      <c r="NHP5" s="743"/>
      <c r="NHQ5" s="743"/>
      <c r="NHR5" s="743"/>
      <c r="NHS5" s="743"/>
      <c r="NHT5" s="742"/>
      <c r="NHU5" s="743"/>
      <c r="NHV5" s="743"/>
      <c r="NHW5" s="743"/>
      <c r="NHX5" s="743"/>
      <c r="NHY5" s="743"/>
      <c r="NHZ5" s="743"/>
      <c r="NIA5" s="743"/>
      <c r="NIB5" s="743"/>
      <c r="NIC5" s="743"/>
      <c r="NID5" s="743"/>
      <c r="NIE5" s="743"/>
      <c r="NIF5" s="743"/>
      <c r="NIG5" s="743"/>
      <c r="NIH5" s="743"/>
      <c r="NII5" s="743"/>
      <c r="NIJ5" s="743"/>
      <c r="NIK5" s="743"/>
      <c r="NIL5" s="743"/>
      <c r="NIM5" s="743"/>
      <c r="NIN5" s="743"/>
      <c r="NIO5" s="743"/>
      <c r="NIP5" s="743"/>
      <c r="NIQ5" s="743"/>
      <c r="NIR5" s="743"/>
      <c r="NIS5" s="743"/>
      <c r="NIT5" s="743"/>
      <c r="NIU5" s="743"/>
      <c r="NIV5" s="743"/>
      <c r="NIW5" s="743"/>
      <c r="NIX5" s="743"/>
      <c r="NIY5" s="742"/>
      <c r="NIZ5" s="743"/>
      <c r="NJA5" s="743"/>
      <c r="NJB5" s="743"/>
      <c r="NJC5" s="743"/>
      <c r="NJD5" s="743"/>
      <c r="NJE5" s="743"/>
      <c r="NJF5" s="743"/>
      <c r="NJG5" s="743"/>
      <c r="NJH5" s="743"/>
      <c r="NJI5" s="743"/>
      <c r="NJJ5" s="743"/>
      <c r="NJK5" s="743"/>
      <c r="NJL5" s="743"/>
      <c r="NJM5" s="743"/>
      <c r="NJN5" s="743"/>
      <c r="NJO5" s="743"/>
      <c r="NJP5" s="743"/>
      <c r="NJQ5" s="743"/>
      <c r="NJR5" s="743"/>
      <c r="NJS5" s="743"/>
      <c r="NJT5" s="743"/>
      <c r="NJU5" s="743"/>
      <c r="NJV5" s="743"/>
      <c r="NJW5" s="743"/>
      <c r="NJX5" s="743"/>
      <c r="NJY5" s="743"/>
      <c r="NJZ5" s="743"/>
      <c r="NKA5" s="743"/>
      <c r="NKB5" s="743"/>
      <c r="NKC5" s="743"/>
      <c r="NKD5" s="742"/>
      <c r="NKE5" s="743"/>
      <c r="NKF5" s="743"/>
      <c r="NKG5" s="743"/>
      <c r="NKH5" s="743"/>
      <c r="NKI5" s="743"/>
      <c r="NKJ5" s="743"/>
      <c r="NKK5" s="743"/>
      <c r="NKL5" s="743"/>
      <c r="NKM5" s="743"/>
      <c r="NKN5" s="743"/>
      <c r="NKO5" s="743"/>
      <c r="NKP5" s="743"/>
      <c r="NKQ5" s="743"/>
      <c r="NKR5" s="743"/>
      <c r="NKS5" s="743"/>
      <c r="NKT5" s="743"/>
      <c r="NKU5" s="743"/>
      <c r="NKV5" s="743"/>
      <c r="NKW5" s="743"/>
      <c r="NKX5" s="743"/>
      <c r="NKY5" s="743"/>
      <c r="NKZ5" s="743"/>
      <c r="NLA5" s="743"/>
      <c r="NLB5" s="743"/>
      <c r="NLC5" s="743"/>
      <c r="NLD5" s="743"/>
      <c r="NLE5" s="743"/>
      <c r="NLF5" s="743"/>
      <c r="NLG5" s="743"/>
      <c r="NLH5" s="743"/>
      <c r="NLI5" s="742"/>
      <c r="NLJ5" s="743"/>
      <c r="NLK5" s="743"/>
      <c r="NLL5" s="743"/>
      <c r="NLM5" s="743"/>
      <c r="NLN5" s="743"/>
      <c r="NLO5" s="743"/>
      <c r="NLP5" s="743"/>
      <c r="NLQ5" s="743"/>
      <c r="NLR5" s="743"/>
      <c r="NLS5" s="743"/>
      <c r="NLT5" s="743"/>
      <c r="NLU5" s="743"/>
      <c r="NLV5" s="743"/>
      <c r="NLW5" s="743"/>
      <c r="NLX5" s="743"/>
      <c r="NLY5" s="743"/>
      <c r="NLZ5" s="743"/>
      <c r="NMA5" s="743"/>
      <c r="NMB5" s="743"/>
      <c r="NMC5" s="743"/>
      <c r="NMD5" s="743"/>
      <c r="NME5" s="743"/>
      <c r="NMF5" s="743"/>
      <c r="NMG5" s="743"/>
      <c r="NMH5" s="743"/>
      <c r="NMI5" s="743"/>
      <c r="NMJ5" s="743"/>
      <c r="NMK5" s="743"/>
      <c r="NML5" s="743"/>
      <c r="NMM5" s="743"/>
      <c r="NMN5" s="742"/>
      <c r="NMO5" s="743"/>
      <c r="NMP5" s="743"/>
      <c r="NMQ5" s="743"/>
      <c r="NMR5" s="743"/>
      <c r="NMS5" s="743"/>
      <c r="NMT5" s="743"/>
      <c r="NMU5" s="743"/>
      <c r="NMV5" s="743"/>
      <c r="NMW5" s="743"/>
      <c r="NMX5" s="743"/>
      <c r="NMY5" s="743"/>
      <c r="NMZ5" s="743"/>
      <c r="NNA5" s="743"/>
      <c r="NNB5" s="743"/>
      <c r="NNC5" s="743"/>
      <c r="NND5" s="743"/>
      <c r="NNE5" s="743"/>
      <c r="NNF5" s="743"/>
      <c r="NNG5" s="743"/>
      <c r="NNH5" s="743"/>
      <c r="NNI5" s="743"/>
      <c r="NNJ5" s="743"/>
      <c r="NNK5" s="743"/>
      <c r="NNL5" s="743"/>
      <c r="NNM5" s="743"/>
      <c r="NNN5" s="743"/>
      <c r="NNO5" s="743"/>
      <c r="NNP5" s="743"/>
      <c r="NNQ5" s="743"/>
      <c r="NNR5" s="743"/>
      <c r="NNS5" s="742"/>
      <c r="NNT5" s="743"/>
      <c r="NNU5" s="743"/>
      <c r="NNV5" s="743"/>
      <c r="NNW5" s="743"/>
      <c r="NNX5" s="743"/>
      <c r="NNY5" s="743"/>
      <c r="NNZ5" s="743"/>
      <c r="NOA5" s="743"/>
      <c r="NOB5" s="743"/>
      <c r="NOC5" s="743"/>
      <c r="NOD5" s="743"/>
      <c r="NOE5" s="743"/>
      <c r="NOF5" s="743"/>
      <c r="NOG5" s="743"/>
      <c r="NOH5" s="743"/>
      <c r="NOI5" s="743"/>
      <c r="NOJ5" s="743"/>
      <c r="NOK5" s="743"/>
      <c r="NOL5" s="743"/>
      <c r="NOM5" s="743"/>
      <c r="NON5" s="743"/>
      <c r="NOO5" s="743"/>
      <c r="NOP5" s="743"/>
      <c r="NOQ5" s="743"/>
      <c r="NOR5" s="743"/>
      <c r="NOS5" s="743"/>
      <c r="NOT5" s="743"/>
      <c r="NOU5" s="743"/>
      <c r="NOV5" s="743"/>
      <c r="NOW5" s="743"/>
      <c r="NOX5" s="742"/>
      <c r="NOY5" s="743"/>
      <c r="NOZ5" s="743"/>
      <c r="NPA5" s="743"/>
      <c r="NPB5" s="743"/>
      <c r="NPC5" s="743"/>
      <c r="NPD5" s="743"/>
      <c r="NPE5" s="743"/>
      <c r="NPF5" s="743"/>
      <c r="NPG5" s="743"/>
      <c r="NPH5" s="743"/>
      <c r="NPI5" s="743"/>
      <c r="NPJ5" s="743"/>
      <c r="NPK5" s="743"/>
      <c r="NPL5" s="743"/>
      <c r="NPM5" s="743"/>
      <c r="NPN5" s="743"/>
      <c r="NPO5" s="743"/>
      <c r="NPP5" s="743"/>
      <c r="NPQ5" s="743"/>
      <c r="NPR5" s="743"/>
      <c r="NPS5" s="743"/>
      <c r="NPT5" s="743"/>
      <c r="NPU5" s="743"/>
      <c r="NPV5" s="743"/>
      <c r="NPW5" s="743"/>
      <c r="NPX5" s="743"/>
      <c r="NPY5" s="743"/>
      <c r="NPZ5" s="743"/>
      <c r="NQA5" s="743"/>
      <c r="NQB5" s="743"/>
      <c r="NQC5" s="742"/>
      <c r="NQD5" s="743"/>
      <c r="NQE5" s="743"/>
      <c r="NQF5" s="743"/>
      <c r="NQG5" s="743"/>
      <c r="NQH5" s="743"/>
      <c r="NQI5" s="743"/>
      <c r="NQJ5" s="743"/>
      <c r="NQK5" s="743"/>
      <c r="NQL5" s="743"/>
      <c r="NQM5" s="743"/>
      <c r="NQN5" s="743"/>
      <c r="NQO5" s="743"/>
      <c r="NQP5" s="743"/>
      <c r="NQQ5" s="743"/>
      <c r="NQR5" s="743"/>
      <c r="NQS5" s="743"/>
      <c r="NQT5" s="743"/>
      <c r="NQU5" s="743"/>
      <c r="NQV5" s="743"/>
      <c r="NQW5" s="743"/>
      <c r="NQX5" s="743"/>
      <c r="NQY5" s="743"/>
      <c r="NQZ5" s="743"/>
      <c r="NRA5" s="743"/>
      <c r="NRB5" s="743"/>
      <c r="NRC5" s="743"/>
      <c r="NRD5" s="743"/>
      <c r="NRE5" s="743"/>
      <c r="NRF5" s="743"/>
      <c r="NRG5" s="743"/>
      <c r="NRH5" s="742"/>
      <c r="NRI5" s="743"/>
      <c r="NRJ5" s="743"/>
      <c r="NRK5" s="743"/>
      <c r="NRL5" s="743"/>
      <c r="NRM5" s="743"/>
      <c r="NRN5" s="743"/>
      <c r="NRO5" s="743"/>
      <c r="NRP5" s="743"/>
      <c r="NRQ5" s="743"/>
      <c r="NRR5" s="743"/>
      <c r="NRS5" s="743"/>
      <c r="NRT5" s="743"/>
      <c r="NRU5" s="743"/>
      <c r="NRV5" s="743"/>
      <c r="NRW5" s="743"/>
      <c r="NRX5" s="743"/>
      <c r="NRY5" s="743"/>
      <c r="NRZ5" s="743"/>
      <c r="NSA5" s="743"/>
      <c r="NSB5" s="743"/>
      <c r="NSC5" s="743"/>
      <c r="NSD5" s="743"/>
      <c r="NSE5" s="743"/>
      <c r="NSF5" s="743"/>
      <c r="NSG5" s="743"/>
      <c r="NSH5" s="743"/>
      <c r="NSI5" s="743"/>
      <c r="NSJ5" s="743"/>
      <c r="NSK5" s="743"/>
      <c r="NSL5" s="743"/>
      <c r="NSM5" s="742"/>
      <c r="NSN5" s="743"/>
      <c r="NSO5" s="743"/>
      <c r="NSP5" s="743"/>
      <c r="NSQ5" s="743"/>
      <c r="NSR5" s="743"/>
      <c r="NSS5" s="743"/>
      <c r="NST5" s="743"/>
      <c r="NSU5" s="743"/>
      <c r="NSV5" s="743"/>
      <c r="NSW5" s="743"/>
      <c r="NSX5" s="743"/>
      <c r="NSY5" s="743"/>
      <c r="NSZ5" s="743"/>
      <c r="NTA5" s="743"/>
      <c r="NTB5" s="743"/>
      <c r="NTC5" s="743"/>
      <c r="NTD5" s="743"/>
      <c r="NTE5" s="743"/>
      <c r="NTF5" s="743"/>
      <c r="NTG5" s="743"/>
      <c r="NTH5" s="743"/>
      <c r="NTI5" s="743"/>
      <c r="NTJ5" s="743"/>
      <c r="NTK5" s="743"/>
      <c r="NTL5" s="743"/>
      <c r="NTM5" s="743"/>
      <c r="NTN5" s="743"/>
      <c r="NTO5" s="743"/>
      <c r="NTP5" s="743"/>
      <c r="NTQ5" s="743"/>
      <c r="NTR5" s="742"/>
      <c r="NTS5" s="743"/>
      <c r="NTT5" s="743"/>
      <c r="NTU5" s="743"/>
      <c r="NTV5" s="743"/>
      <c r="NTW5" s="743"/>
      <c r="NTX5" s="743"/>
      <c r="NTY5" s="743"/>
      <c r="NTZ5" s="743"/>
      <c r="NUA5" s="743"/>
      <c r="NUB5" s="743"/>
      <c r="NUC5" s="743"/>
      <c r="NUD5" s="743"/>
      <c r="NUE5" s="743"/>
      <c r="NUF5" s="743"/>
      <c r="NUG5" s="743"/>
      <c r="NUH5" s="743"/>
      <c r="NUI5" s="743"/>
      <c r="NUJ5" s="743"/>
      <c r="NUK5" s="743"/>
      <c r="NUL5" s="743"/>
      <c r="NUM5" s="743"/>
      <c r="NUN5" s="743"/>
      <c r="NUO5" s="743"/>
      <c r="NUP5" s="743"/>
      <c r="NUQ5" s="743"/>
      <c r="NUR5" s="743"/>
      <c r="NUS5" s="743"/>
      <c r="NUT5" s="743"/>
      <c r="NUU5" s="743"/>
      <c r="NUV5" s="743"/>
      <c r="NUW5" s="742"/>
      <c r="NUX5" s="743"/>
      <c r="NUY5" s="743"/>
      <c r="NUZ5" s="743"/>
      <c r="NVA5" s="743"/>
      <c r="NVB5" s="743"/>
      <c r="NVC5" s="743"/>
      <c r="NVD5" s="743"/>
      <c r="NVE5" s="743"/>
      <c r="NVF5" s="743"/>
      <c r="NVG5" s="743"/>
      <c r="NVH5" s="743"/>
      <c r="NVI5" s="743"/>
      <c r="NVJ5" s="743"/>
      <c r="NVK5" s="743"/>
      <c r="NVL5" s="743"/>
      <c r="NVM5" s="743"/>
      <c r="NVN5" s="743"/>
      <c r="NVO5" s="743"/>
      <c r="NVP5" s="743"/>
      <c r="NVQ5" s="743"/>
      <c r="NVR5" s="743"/>
      <c r="NVS5" s="743"/>
      <c r="NVT5" s="743"/>
      <c r="NVU5" s="743"/>
      <c r="NVV5" s="743"/>
      <c r="NVW5" s="743"/>
      <c r="NVX5" s="743"/>
      <c r="NVY5" s="743"/>
      <c r="NVZ5" s="743"/>
      <c r="NWA5" s="743"/>
      <c r="NWB5" s="742"/>
      <c r="NWC5" s="743"/>
      <c r="NWD5" s="743"/>
      <c r="NWE5" s="743"/>
      <c r="NWF5" s="743"/>
      <c r="NWG5" s="743"/>
      <c r="NWH5" s="743"/>
      <c r="NWI5" s="743"/>
      <c r="NWJ5" s="743"/>
      <c r="NWK5" s="743"/>
      <c r="NWL5" s="743"/>
      <c r="NWM5" s="743"/>
      <c r="NWN5" s="743"/>
      <c r="NWO5" s="743"/>
      <c r="NWP5" s="743"/>
      <c r="NWQ5" s="743"/>
      <c r="NWR5" s="743"/>
      <c r="NWS5" s="743"/>
      <c r="NWT5" s="743"/>
      <c r="NWU5" s="743"/>
      <c r="NWV5" s="743"/>
      <c r="NWW5" s="743"/>
      <c r="NWX5" s="743"/>
      <c r="NWY5" s="743"/>
      <c r="NWZ5" s="743"/>
      <c r="NXA5" s="743"/>
      <c r="NXB5" s="743"/>
      <c r="NXC5" s="743"/>
      <c r="NXD5" s="743"/>
      <c r="NXE5" s="743"/>
      <c r="NXF5" s="743"/>
      <c r="NXG5" s="742"/>
      <c r="NXH5" s="743"/>
      <c r="NXI5" s="743"/>
      <c r="NXJ5" s="743"/>
      <c r="NXK5" s="743"/>
      <c r="NXL5" s="743"/>
      <c r="NXM5" s="743"/>
      <c r="NXN5" s="743"/>
      <c r="NXO5" s="743"/>
      <c r="NXP5" s="743"/>
      <c r="NXQ5" s="743"/>
      <c r="NXR5" s="743"/>
      <c r="NXS5" s="743"/>
      <c r="NXT5" s="743"/>
      <c r="NXU5" s="743"/>
      <c r="NXV5" s="743"/>
      <c r="NXW5" s="743"/>
      <c r="NXX5" s="743"/>
      <c r="NXY5" s="743"/>
      <c r="NXZ5" s="743"/>
      <c r="NYA5" s="743"/>
      <c r="NYB5" s="743"/>
      <c r="NYC5" s="743"/>
      <c r="NYD5" s="743"/>
      <c r="NYE5" s="743"/>
      <c r="NYF5" s="743"/>
      <c r="NYG5" s="743"/>
      <c r="NYH5" s="743"/>
      <c r="NYI5" s="743"/>
      <c r="NYJ5" s="743"/>
      <c r="NYK5" s="743"/>
      <c r="NYL5" s="742"/>
      <c r="NYM5" s="743"/>
      <c r="NYN5" s="743"/>
      <c r="NYO5" s="743"/>
      <c r="NYP5" s="743"/>
      <c r="NYQ5" s="743"/>
      <c r="NYR5" s="743"/>
      <c r="NYS5" s="743"/>
      <c r="NYT5" s="743"/>
      <c r="NYU5" s="743"/>
      <c r="NYV5" s="743"/>
      <c r="NYW5" s="743"/>
      <c r="NYX5" s="743"/>
      <c r="NYY5" s="743"/>
      <c r="NYZ5" s="743"/>
      <c r="NZA5" s="743"/>
      <c r="NZB5" s="743"/>
      <c r="NZC5" s="743"/>
      <c r="NZD5" s="743"/>
      <c r="NZE5" s="743"/>
      <c r="NZF5" s="743"/>
      <c r="NZG5" s="743"/>
      <c r="NZH5" s="743"/>
      <c r="NZI5" s="743"/>
      <c r="NZJ5" s="743"/>
      <c r="NZK5" s="743"/>
      <c r="NZL5" s="743"/>
      <c r="NZM5" s="743"/>
      <c r="NZN5" s="743"/>
      <c r="NZO5" s="743"/>
      <c r="NZP5" s="743"/>
      <c r="NZQ5" s="742"/>
      <c r="NZR5" s="743"/>
      <c r="NZS5" s="743"/>
      <c r="NZT5" s="743"/>
      <c r="NZU5" s="743"/>
      <c r="NZV5" s="743"/>
      <c r="NZW5" s="743"/>
      <c r="NZX5" s="743"/>
      <c r="NZY5" s="743"/>
      <c r="NZZ5" s="743"/>
      <c r="OAA5" s="743"/>
      <c r="OAB5" s="743"/>
      <c r="OAC5" s="743"/>
      <c r="OAD5" s="743"/>
      <c r="OAE5" s="743"/>
      <c r="OAF5" s="743"/>
      <c r="OAG5" s="743"/>
      <c r="OAH5" s="743"/>
      <c r="OAI5" s="743"/>
      <c r="OAJ5" s="743"/>
      <c r="OAK5" s="743"/>
      <c r="OAL5" s="743"/>
      <c r="OAM5" s="743"/>
      <c r="OAN5" s="743"/>
      <c r="OAO5" s="743"/>
      <c r="OAP5" s="743"/>
      <c r="OAQ5" s="743"/>
      <c r="OAR5" s="743"/>
      <c r="OAS5" s="743"/>
      <c r="OAT5" s="743"/>
      <c r="OAU5" s="743"/>
      <c r="OAV5" s="742"/>
      <c r="OAW5" s="743"/>
      <c r="OAX5" s="743"/>
      <c r="OAY5" s="743"/>
      <c r="OAZ5" s="743"/>
      <c r="OBA5" s="743"/>
      <c r="OBB5" s="743"/>
      <c r="OBC5" s="743"/>
      <c r="OBD5" s="743"/>
      <c r="OBE5" s="743"/>
      <c r="OBF5" s="743"/>
      <c r="OBG5" s="743"/>
      <c r="OBH5" s="743"/>
      <c r="OBI5" s="743"/>
      <c r="OBJ5" s="743"/>
      <c r="OBK5" s="743"/>
      <c r="OBL5" s="743"/>
      <c r="OBM5" s="743"/>
      <c r="OBN5" s="743"/>
      <c r="OBO5" s="743"/>
      <c r="OBP5" s="743"/>
      <c r="OBQ5" s="743"/>
      <c r="OBR5" s="743"/>
      <c r="OBS5" s="743"/>
      <c r="OBT5" s="743"/>
      <c r="OBU5" s="743"/>
      <c r="OBV5" s="743"/>
      <c r="OBW5" s="743"/>
      <c r="OBX5" s="743"/>
      <c r="OBY5" s="743"/>
      <c r="OBZ5" s="743"/>
      <c r="OCA5" s="742"/>
      <c r="OCB5" s="743"/>
      <c r="OCC5" s="743"/>
      <c r="OCD5" s="743"/>
      <c r="OCE5" s="743"/>
      <c r="OCF5" s="743"/>
      <c r="OCG5" s="743"/>
      <c r="OCH5" s="743"/>
      <c r="OCI5" s="743"/>
      <c r="OCJ5" s="743"/>
      <c r="OCK5" s="743"/>
      <c r="OCL5" s="743"/>
      <c r="OCM5" s="743"/>
      <c r="OCN5" s="743"/>
      <c r="OCO5" s="743"/>
      <c r="OCP5" s="743"/>
      <c r="OCQ5" s="743"/>
      <c r="OCR5" s="743"/>
      <c r="OCS5" s="743"/>
      <c r="OCT5" s="743"/>
      <c r="OCU5" s="743"/>
      <c r="OCV5" s="743"/>
      <c r="OCW5" s="743"/>
      <c r="OCX5" s="743"/>
      <c r="OCY5" s="743"/>
      <c r="OCZ5" s="743"/>
      <c r="ODA5" s="743"/>
      <c r="ODB5" s="743"/>
      <c r="ODC5" s="743"/>
      <c r="ODD5" s="743"/>
      <c r="ODE5" s="743"/>
      <c r="ODF5" s="742"/>
      <c r="ODG5" s="743"/>
      <c r="ODH5" s="743"/>
      <c r="ODI5" s="743"/>
      <c r="ODJ5" s="743"/>
      <c r="ODK5" s="743"/>
      <c r="ODL5" s="743"/>
      <c r="ODM5" s="743"/>
      <c r="ODN5" s="743"/>
      <c r="ODO5" s="743"/>
      <c r="ODP5" s="743"/>
      <c r="ODQ5" s="743"/>
      <c r="ODR5" s="743"/>
      <c r="ODS5" s="743"/>
      <c r="ODT5" s="743"/>
      <c r="ODU5" s="743"/>
      <c r="ODV5" s="743"/>
      <c r="ODW5" s="743"/>
      <c r="ODX5" s="743"/>
      <c r="ODY5" s="743"/>
      <c r="ODZ5" s="743"/>
      <c r="OEA5" s="743"/>
      <c r="OEB5" s="743"/>
      <c r="OEC5" s="743"/>
      <c r="OED5" s="743"/>
      <c r="OEE5" s="743"/>
      <c r="OEF5" s="743"/>
      <c r="OEG5" s="743"/>
      <c r="OEH5" s="743"/>
      <c r="OEI5" s="743"/>
      <c r="OEJ5" s="743"/>
      <c r="OEK5" s="742"/>
      <c r="OEL5" s="743"/>
      <c r="OEM5" s="743"/>
      <c r="OEN5" s="743"/>
      <c r="OEO5" s="743"/>
      <c r="OEP5" s="743"/>
      <c r="OEQ5" s="743"/>
      <c r="OER5" s="743"/>
      <c r="OES5" s="743"/>
      <c r="OET5" s="743"/>
      <c r="OEU5" s="743"/>
      <c r="OEV5" s="743"/>
      <c r="OEW5" s="743"/>
      <c r="OEX5" s="743"/>
      <c r="OEY5" s="743"/>
      <c r="OEZ5" s="743"/>
      <c r="OFA5" s="743"/>
      <c r="OFB5" s="743"/>
      <c r="OFC5" s="743"/>
      <c r="OFD5" s="743"/>
      <c r="OFE5" s="743"/>
      <c r="OFF5" s="743"/>
      <c r="OFG5" s="743"/>
      <c r="OFH5" s="743"/>
      <c r="OFI5" s="743"/>
      <c r="OFJ5" s="743"/>
      <c r="OFK5" s="743"/>
      <c r="OFL5" s="743"/>
      <c r="OFM5" s="743"/>
      <c r="OFN5" s="743"/>
      <c r="OFO5" s="743"/>
      <c r="OFP5" s="742"/>
      <c r="OFQ5" s="743"/>
      <c r="OFR5" s="743"/>
      <c r="OFS5" s="743"/>
      <c r="OFT5" s="743"/>
      <c r="OFU5" s="743"/>
      <c r="OFV5" s="743"/>
      <c r="OFW5" s="743"/>
      <c r="OFX5" s="743"/>
      <c r="OFY5" s="743"/>
      <c r="OFZ5" s="743"/>
      <c r="OGA5" s="743"/>
      <c r="OGB5" s="743"/>
      <c r="OGC5" s="743"/>
      <c r="OGD5" s="743"/>
      <c r="OGE5" s="743"/>
      <c r="OGF5" s="743"/>
      <c r="OGG5" s="743"/>
      <c r="OGH5" s="743"/>
      <c r="OGI5" s="743"/>
      <c r="OGJ5" s="743"/>
      <c r="OGK5" s="743"/>
      <c r="OGL5" s="743"/>
      <c r="OGM5" s="743"/>
      <c r="OGN5" s="743"/>
      <c r="OGO5" s="743"/>
      <c r="OGP5" s="743"/>
      <c r="OGQ5" s="743"/>
      <c r="OGR5" s="743"/>
      <c r="OGS5" s="743"/>
      <c r="OGT5" s="743"/>
      <c r="OGU5" s="742"/>
      <c r="OGV5" s="743"/>
      <c r="OGW5" s="743"/>
      <c r="OGX5" s="743"/>
      <c r="OGY5" s="743"/>
      <c r="OGZ5" s="743"/>
      <c r="OHA5" s="743"/>
      <c r="OHB5" s="743"/>
      <c r="OHC5" s="743"/>
      <c r="OHD5" s="743"/>
      <c r="OHE5" s="743"/>
      <c r="OHF5" s="743"/>
      <c r="OHG5" s="743"/>
      <c r="OHH5" s="743"/>
      <c r="OHI5" s="743"/>
      <c r="OHJ5" s="743"/>
      <c r="OHK5" s="743"/>
      <c r="OHL5" s="743"/>
      <c r="OHM5" s="743"/>
      <c r="OHN5" s="743"/>
      <c r="OHO5" s="743"/>
      <c r="OHP5" s="743"/>
      <c r="OHQ5" s="743"/>
      <c r="OHR5" s="743"/>
      <c r="OHS5" s="743"/>
      <c r="OHT5" s="743"/>
      <c r="OHU5" s="743"/>
      <c r="OHV5" s="743"/>
      <c r="OHW5" s="743"/>
      <c r="OHX5" s="743"/>
      <c r="OHY5" s="743"/>
      <c r="OHZ5" s="742"/>
      <c r="OIA5" s="743"/>
      <c r="OIB5" s="743"/>
      <c r="OIC5" s="743"/>
      <c r="OID5" s="743"/>
      <c r="OIE5" s="743"/>
      <c r="OIF5" s="743"/>
      <c r="OIG5" s="743"/>
      <c r="OIH5" s="743"/>
      <c r="OII5" s="743"/>
      <c r="OIJ5" s="743"/>
      <c r="OIK5" s="743"/>
      <c r="OIL5" s="743"/>
      <c r="OIM5" s="743"/>
      <c r="OIN5" s="743"/>
      <c r="OIO5" s="743"/>
      <c r="OIP5" s="743"/>
      <c r="OIQ5" s="743"/>
      <c r="OIR5" s="743"/>
      <c r="OIS5" s="743"/>
      <c r="OIT5" s="743"/>
      <c r="OIU5" s="743"/>
      <c r="OIV5" s="743"/>
      <c r="OIW5" s="743"/>
      <c r="OIX5" s="743"/>
      <c r="OIY5" s="743"/>
      <c r="OIZ5" s="743"/>
      <c r="OJA5" s="743"/>
      <c r="OJB5" s="743"/>
      <c r="OJC5" s="743"/>
      <c r="OJD5" s="743"/>
      <c r="OJE5" s="742"/>
      <c r="OJF5" s="743"/>
      <c r="OJG5" s="743"/>
      <c r="OJH5" s="743"/>
      <c r="OJI5" s="743"/>
      <c r="OJJ5" s="743"/>
      <c r="OJK5" s="743"/>
      <c r="OJL5" s="743"/>
      <c r="OJM5" s="743"/>
      <c r="OJN5" s="743"/>
      <c r="OJO5" s="743"/>
      <c r="OJP5" s="743"/>
      <c r="OJQ5" s="743"/>
      <c r="OJR5" s="743"/>
      <c r="OJS5" s="743"/>
      <c r="OJT5" s="743"/>
      <c r="OJU5" s="743"/>
      <c r="OJV5" s="743"/>
      <c r="OJW5" s="743"/>
      <c r="OJX5" s="743"/>
      <c r="OJY5" s="743"/>
      <c r="OJZ5" s="743"/>
      <c r="OKA5" s="743"/>
      <c r="OKB5" s="743"/>
      <c r="OKC5" s="743"/>
      <c r="OKD5" s="743"/>
      <c r="OKE5" s="743"/>
      <c r="OKF5" s="743"/>
      <c r="OKG5" s="743"/>
      <c r="OKH5" s="743"/>
      <c r="OKI5" s="743"/>
      <c r="OKJ5" s="742"/>
      <c r="OKK5" s="743"/>
      <c r="OKL5" s="743"/>
      <c r="OKM5" s="743"/>
      <c r="OKN5" s="743"/>
      <c r="OKO5" s="743"/>
      <c r="OKP5" s="743"/>
      <c r="OKQ5" s="743"/>
      <c r="OKR5" s="743"/>
      <c r="OKS5" s="743"/>
      <c r="OKT5" s="743"/>
      <c r="OKU5" s="743"/>
      <c r="OKV5" s="743"/>
      <c r="OKW5" s="743"/>
      <c r="OKX5" s="743"/>
      <c r="OKY5" s="743"/>
      <c r="OKZ5" s="743"/>
      <c r="OLA5" s="743"/>
      <c r="OLB5" s="743"/>
      <c r="OLC5" s="743"/>
      <c r="OLD5" s="743"/>
      <c r="OLE5" s="743"/>
      <c r="OLF5" s="743"/>
      <c r="OLG5" s="743"/>
      <c r="OLH5" s="743"/>
      <c r="OLI5" s="743"/>
      <c r="OLJ5" s="743"/>
      <c r="OLK5" s="743"/>
      <c r="OLL5" s="743"/>
      <c r="OLM5" s="743"/>
      <c r="OLN5" s="743"/>
      <c r="OLO5" s="742"/>
      <c r="OLP5" s="743"/>
      <c r="OLQ5" s="743"/>
      <c r="OLR5" s="743"/>
      <c r="OLS5" s="743"/>
      <c r="OLT5" s="743"/>
      <c r="OLU5" s="743"/>
      <c r="OLV5" s="743"/>
      <c r="OLW5" s="743"/>
      <c r="OLX5" s="743"/>
      <c r="OLY5" s="743"/>
      <c r="OLZ5" s="743"/>
      <c r="OMA5" s="743"/>
      <c r="OMB5" s="743"/>
      <c r="OMC5" s="743"/>
      <c r="OMD5" s="743"/>
      <c r="OME5" s="743"/>
      <c r="OMF5" s="743"/>
      <c r="OMG5" s="743"/>
      <c r="OMH5" s="743"/>
      <c r="OMI5" s="743"/>
      <c r="OMJ5" s="743"/>
      <c r="OMK5" s="743"/>
      <c r="OML5" s="743"/>
      <c r="OMM5" s="743"/>
      <c r="OMN5" s="743"/>
      <c r="OMO5" s="743"/>
      <c r="OMP5" s="743"/>
      <c r="OMQ5" s="743"/>
      <c r="OMR5" s="743"/>
      <c r="OMS5" s="743"/>
      <c r="OMT5" s="742"/>
      <c r="OMU5" s="743"/>
      <c r="OMV5" s="743"/>
      <c r="OMW5" s="743"/>
      <c r="OMX5" s="743"/>
      <c r="OMY5" s="743"/>
      <c r="OMZ5" s="743"/>
      <c r="ONA5" s="743"/>
      <c r="ONB5" s="743"/>
      <c r="ONC5" s="743"/>
      <c r="OND5" s="743"/>
      <c r="ONE5" s="743"/>
      <c r="ONF5" s="743"/>
      <c r="ONG5" s="743"/>
      <c r="ONH5" s="743"/>
      <c r="ONI5" s="743"/>
      <c r="ONJ5" s="743"/>
      <c r="ONK5" s="743"/>
      <c r="ONL5" s="743"/>
      <c r="ONM5" s="743"/>
      <c r="ONN5" s="743"/>
      <c r="ONO5" s="743"/>
      <c r="ONP5" s="743"/>
      <c r="ONQ5" s="743"/>
      <c r="ONR5" s="743"/>
      <c r="ONS5" s="743"/>
      <c r="ONT5" s="743"/>
      <c r="ONU5" s="743"/>
      <c r="ONV5" s="743"/>
      <c r="ONW5" s="743"/>
      <c r="ONX5" s="743"/>
      <c r="ONY5" s="742"/>
      <c r="ONZ5" s="743"/>
      <c r="OOA5" s="743"/>
      <c r="OOB5" s="743"/>
      <c r="OOC5" s="743"/>
      <c r="OOD5" s="743"/>
      <c r="OOE5" s="743"/>
      <c r="OOF5" s="743"/>
      <c r="OOG5" s="743"/>
      <c r="OOH5" s="743"/>
      <c r="OOI5" s="743"/>
      <c r="OOJ5" s="743"/>
      <c r="OOK5" s="743"/>
      <c r="OOL5" s="743"/>
      <c r="OOM5" s="743"/>
      <c r="OON5" s="743"/>
      <c r="OOO5" s="743"/>
      <c r="OOP5" s="743"/>
      <c r="OOQ5" s="743"/>
      <c r="OOR5" s="743"/>
      <c r="OOS5" s="743"/>
      <c r="OOT5" s="743"/>
      <c r="OOU5" s="743"/>
      <c r="OOV5" s="743"/>
      <c r="OOW5" s="743"/>
      <c r="OOX5" s="743"/>
      <c r="OOY5" s="743"/>
      <c r="OOZ5" s="743"/>
      <c r="OPA5" s="743"/>
      <c r="OPB5" s="743"/>
      <c r="OPC5" s="743"/>
      <c r="OPD5" s="742"/>
      <c r="OPE5" s="743"/>
      <c r="OPF5" s="743"/>
      <c r="OPG5" s="743"/>
      <c r="OPH5" s="743"/>
      <c r="OPI5" s="743"/>
      <c r="OPJ5" s="743"/>
      <c r="OPK5" s="743"/>
      <c r="OPL5" s="743"/>
      <c r="OPM5" s="743"/>
      <c r="OPN5" s="743"/>
      <c r="OPO5" s="743"/>
      <c r="OPP5" s="743"/>
      <c r="OPQ5" s="743"/>
      <c r="OPR5" s="743"/>
      <c r="OPS5" s="743"/>
      <c r="OPT5" s="743"/>
      <c r="OPU5" s="743"/>
      <c r="OPV5" s="743"/>
      <c r="OPW5" s="743"/>
      <c r="OPX5" s="743"/>
      <c r="OPY5" s="743"/>
      <c r="OPZ5" s="743"/>
      <c r="OQA5" s="743"/>
      <c r="OQB5" s="743"/>
      <c r="OQC5" s="743"/>
      <c r="OQD5" s="743"/>
      <c r="OQE5" s="743"/>
      <c r="OQF5" s="743"/>
      <c r="OQG5" s="743"/>
      <c r="OQH5" s="743"/>
      <c r="OQI5" s="742"/>
      <c r="OQJ5" s="743"/>
      <c r="OQK5" s="743"/>
      <c r="OQL5" s="743"/>
      <c r="OQM5" s="743"/>
      <c r="OQN5" s="743"/>
      <c r="OQO5" s="743"/>
      <c r="OQP5" s="743"/>
      <c r="OQQ5" s="743"/>
      <c r="OQR5" s="743"/>
      <c r="OQS5" s="743"/>
      <c r="OQT5" s="743"/>
      <c r="OQU5" s="743"/>
      <c r="OQV5" s="743"/>
      <c r="OQW5" s="743"/>
      <c r="OQX5" s="743"/>
      <c r="OQY5" s="743"/>
      <c r="OQZ5" s="743"/>
      <c r="ORA5" s="743"/>
      <c r="ORB5" s="743"/>
      <c r="ORC5" s="743"/>
      <c r="ORD5" s="743"/>
      <c r="ORE5" s="743"/>
      <c r="ORF5" s="743"/>
      <c r="ORG5" s="743"/>
      <c r="ORH5" s="743"/>
      <c r="ORI5" s="743"/>
      <c r="ORJ5" s="743"/>
      <c r="ORK5" s="743"/>
      <c r="ORL5" s="743"/>
      <c r="ORM5" s="743"/>
      <c r="ORN5" s="742"/>
      <c r="ORO5" s="743"/>
      <c r="ORP5" s="743"/>
      <c r="ORQ5" s="743"/>
      <c r="ORR5" s="743"/>
      <c r="ORS5" s="743"/>
      <c r="ORT5" s="743"/>
      <c r="ORU5" s="743"/>
      <c r="ORV5" s="743"/>
      <c r="ORW5" s="743"/>
      <c r="ORX5" s="743"/>
      <c r="ORY5" s="743"/>
      <c r="ORZ5" s="743"/>
      <c r="OSA5" s="743"/>
      <c r="OSB5" s="743"/>
      <c r="OSC5" s="743"/>
      <c r="OSD5" s="743"/>
      <c r="OSE5" s="743"/>
      <c r="OSF5" s="743"/>
      <c r="OSG5" s="743"/>
      <c r="OSH5" s="743"/>
      <c r="OSI5" s="743"/>
      <c r="OSJ5" s="743"/>
      <c r="OSK5" s="743"/>
      <c r="OSL5" s="743"/>
      <c r="OSM5" s="743"/>
      <c r="OSN5" s="743"/>
      <c r="OSO5" s="743"/>
      <c r="OSP5" s="743"/>
      <c r="OSQ5" s="743"/>
      <c r="OSR5" s="743"/>
      <c r="OSS5" s="742"/>
      <c r="OST5" s="743"/>
      <c r="OSU5" s="743"/>
      <c r="OSV5" s="743"/>
      <c r="OSW5" s="743"/>
      <c r="OSX5" s="743"/>
      <c r="OSY5" s="743"/>
      <c r="OSZ5" s="743"/>
      <c r="OTA5" s="743"/>
      <c r="OTB5" s="743"/>
      <c r="OTC5" s="743"/>
      <c r="OTD5" s="743"/>
      <c r="OTE5" s="743"/>
      <c r="OTF5" s="743"/>
      <c r="OTG5" s="743"/>
      <c r="OTH5" s="743"/>
      <c r="OTI5" s="743"/>
      <c r="OTJ5" s="743"/>
      <c r="OTK5" s="743"/>
      <c r="OTL5" s="743"/>
      <c r="OTM5" s="743"/>
      <c r="OTN5" s="743"/>
      <c r="OTO5" s="743"/>
      <c r="OTP5" s="743"/>
      <c r="OTQ5" s="743"/>
      <c r="OTR5" s="743"/>
      <c r="OTS5" s="743"/>
      <c r="OTT5" s="743"/>
      <c r="OTU5" s="743"/>
      <c r="OTV5" s="743"/>
      <c r="OTW5" s="743"/>
      <c r="OTX5" s="742"/>
      <c r="OTY5" s="743"/>
      <c r="OTZ5" s="743"/>
      <c r="OUA5" s="743"/>
      <c r="OUB5" s="743"/>
      <c r="OUC5" s="743"/>
      <c r="OUD5" s="743"/>
      <c r="OUE5" s="743"/>
      <c r="OUF5" s="743"/>
      <c r="OUG5" s="743"/>
      <c r="OUH5" s="743"/>
      <c r="OUI5" s="743"/>
      <c r="OUJ5" s="743"/>
      <c r="OUK5" s="743"/>
      <c r="OUL5" s="743"/>
      <c r="OUM5" s="743"/>
      <c r="OUN5" s="743"/>
      <c r="OUO5" s="743"/>
      <c r="OUP5" s="743"/>
      <c r="OUQ5" s="743"/>
      <c r="OUR5" s="743"/>
      <c r="OUS5" s="743"/>
      <c r="OUT5" s="743"/>
      <c r="OUU5" s="743"/>
      <c r="OUV5" s="743"/>
      <c r="OUW5" s="743"/>
      <c r="OUX5" s="743"/>
      <c r="OUY5" s="743"/>
      <c r="OUZ5" s="743"/>
      <c r="OVA5" s="743"/>
      <c r="OVB5" s="743"/>
      <c r="OVC5" s="742"/>
      <c r="OVD5" s="743"/>
      <c r="OVE5" s="743"/>
      <c r="OVF5" s="743"/>
      <c r="OVG5" s="743"/>
      <c r="OVH5" s="743"/>
      <c r="OVI5" s="743"/>
      <c r="OVJ5" s="743"/>
      <c r="OVK5" s="743"/>
      <c r="OVL5" s="743"/>
      <c r="OVM5" s="743"/>
      <c r="OVN5" s="743"/>
      <c r="OVO5" s="743"/>
      <c r="OVP5" s="743"/>
      <c r="OVQ5" s="743"/>
      <c r="OVR5" s="743"/>
      <c r="OVS5" s="743"/>
      <c r="OVT5" s="743"/>
      <c r="OVU5" s="743"/>
      <c r="OVV5" s="743"/>
      <c r="OVW5" s="743"/>
      <c r="OVX5" s="743"/>
      <c r="OVY5" s="743"/>
      <c r="OVZ5" s="743"/>
      <c r="OWA5" s="743"/>
      <c r="OWB5" s="743"/>
      <c r="OWC5" s="743"/>
      <c r="OWD5" s="743"/>
      <c r="OWE5" s="743"/>
      <c r="OWF5" s="743"/>
      <c r="OWG5" s="743"/>
      <c r="OWH5" s="742"/>
      <c r="OWI5" s="743"/>
      <c r="OWJ5" s="743"/>
      <c r="OWK5" s="743"/>
      <c r="OWL5" s="743"/>
      <c r="OWM5" s="743"/>
      <c r="OWN5" s="743"/>
      <c r="OWO5" s="743"/>
      <c r="OWP5" s="743"/>
      <c r="OWQ5" s="743"/>
      <c r="OWR5" s="743"/>
      <c r="OWS5" s="743"/>
      <c r="OWT5" s="743"/>
      <c r="OWU5" s="743"/>
      <c r="OWV5" s="743"/>
      <c r="OWW5" s="743"/>
      <c r="OWX5" s="743"/>
      <c r="OWY5" s="743"/>
      <c r="OWZ5" s="743"/>
      <c r="OXA5" s="743"/>
      <c r="OXB5" s="743"/>
      <c r="OXC5" s="743"/>
      <c r="OXD5" s="743"/>
      <c r="OXE5" s="743"/>
      <c r="OXF5" s="743"/>
      <c r="OXG5" s="743"/>
      <c r="OXH5" s="743"/>
      <c r="OXI5" s="743"/>
      <c r="OXJ5" s="743"/>
      <c r="OXK5" s="743"/>
      <c r="OXL5" s="743"/>
      <c r="OXM5" s="742"/>
      <c r="OXN5" s="743"/>
      <c r="OXO5" s="743"/>
      <c r="OXP5" s="743"/>
      <c r="OXQ5" s="743"/>
      <c r="OXR5" s="743"/>
      <c r="OXS5" s="743"/>
      <c r="OXT5" s="743"/>
      <c r="OXU5" s="743"/>
      <c r="OXV5" s="743"/>
      <c r="OXW5" s="743"/>
      <c r="OXX5" s="743"/>
      <c r="OXY5" s="743"/>
      <c r="OXZ5" s="743"/>
      <c r="OYA5" s="743"/>
      <c r="OYB5" s="743"/>
      <c r="OYC5" s="743"/>
      <c r="OYD5" s="743"/>
      <c r="OYE5" s="743"/>
      <c r="OYF5" s="743"/>
      <c r="OYG5" s="743"/>
      <c r="OYH5" s="743"/>
      <c r="OYI5" s="743"/>
      <c r="OYJ5" s="743"/>
      <c r="OYK5" s="743"/>
      <c r="OYL5" s="743"/>
      <c r="OYM5" s="743"/>
      <c r="OYN5" s="743"/>
      <c r="OYO5" s="743"/>
      <c r="OYP5" s="743"/>
      <c r="OYQ5" s="743"/>
      <c r="OYR5" s="742"/>
      <c r="OYS5" s="743"/>
      <c r="OYT5" s="743"/>
      <c r="OYU5" s="743"/>
      <c r="OYV5" s="743"/>
      <c r="OYW5" s="743"/>
      <c r="OYX5" s="743"/>
      <c r="OYY5" s="743"/>
      <c r="OYZ5" s="743"/>
      <c r="OZA5" s="743"/>
      <c r="OZB5" s="743"/>
      <c r="OZC5" s="743"/>
      <c r="OZD5" s="743"/>
      <c r="OZE5" s="743"/>
      <c r="OZF5" s="743"/>
      <c r="OZG5" s="743"/>
      <c r="OZH5" s="743"/>
      <c r="OZI5" s="743"/>
      <c r="OZJ5" s="743"/>
      <c r="OZK5" s="743"/>
      <c r="OZL5" s="743"/>
      <c r="OZM5" s="743"/>
      <c r="OZN5" s="743"/>
      <c r="OZO5" s="743"/>
      <c r="OZP5" s="743"/>
      <c r="OZQ5" s="743"/>
      <c r="OZR5" s="743"/>
      <c r="OZS5" s="743"/>
      <c r="OZT5" s="743"/>
      <c r="OZU5" s="743"/>
      <c r="OZV5" s="743"/>
      <c r="OZW5" s="742"/>
      <c r="OZX5" s="743"/>
      <c r="OZY5" s="743"/>
      <c r="OZZ5" s="743"/>
      <c r="PAA5" s="743"/>
      <c r="PAB5" s="743"/>
      <c r="PAC5" s="743"/>
      <c r="PAD5" s="743"/>
      <c r="PAE5" s="743"/>
      <c r="PAF5" s="743"/>
      <c r="PAG5" s="743"/>
      <c r="PAH5" s="743"/>
      <c r="PAI5" s="743"/>
      <c r="PAJ5" s="743"/>
      <c r="PAK5" s="743"/>
      <c r="PAL5" s="743"/>
      <c r="PAM5" s="743"/>
      <c r="PAN5" s="743"/>
      <c r="PAO5" s="743"/>
      <c r="PAP5" s="743"/>
      <c r="PAQ5" s="743"/>
      <c r="PAR5" s="743"/>
      <c r="PAS5" s="743"/>
      <c r="PAT5" s="743"/>
      <c r="PAU5" s="743"/>
      <c r="PAV5" s="743"/>
      <c r="PAW5" s="743"/>
      <c r="PAX5" s="743"/>
      <c r="PAY5" s="743"/>
      <c r="PAZ5" s="743"/>
      <c r="PBA5" s="743"/>
      <c r="PBB5" s="742"/>
      <c r="PBC5" s="743"/>
      <c r="PBD5" s="743"/>
      <c r="PBE5" s="743"/>
      <c r="PBF5" s="743"/>
      <c r="PBG5" s="743"/>
      <c r="PBH5" s="743"/>
      <c r="PBI5" s="743"/>
      <c r="PBJ5" s="743"/>
      <c r="PBK5" s="743"/>
      <c r="PBL5" s="743"/>
      <c r="PBM5" s="743"/>
      <c r="PBN5" s="743"/>
      <c r="PBO5" s="743"/>
      <c r="PBP5" s="743"/>
      <c r="PBQ5" s="743"/>
      <c r="PBR5" s="743"/>
      <c r="PBS5" s="743"/>
      <c r="PBT5" s="743"/>
      <c r="PBU5" s="743"/>
      <c r="PBV5" s="743"/>
      <c r="PBW5" s="743"/>
      <c r="PBX5" s="743"/>
      <c r="PBY5" s="743"/>
      <c r="PBZ5" s="743"/>
      <c r="PCA5" s="743"/>
      <c r="PCB5" s="743"/>
      <c r="PCC5" s="743"/>
      <c r="PCD5" s="743"/>
      <c r="PCE5" s="743"/>
      <c r="PCF5" s="743"/>
      <c r="PCG5" s="742"/>
      <c r="PCH5" s="743"/>
      <c r="PCI5" s="743"/>
      <c r="PCJ5" s="743"/>
      <c r="PCK5" s="743"/>
      <c r="PCL5" s="743"/>
      <c r="PCM5" s="743"/>
      <c r="PCN5" s="743"/>
      <c r="PCO5" s="743"/>
      <c r="PCP5" s="743"/>
      <c r="PCQ5" s="743"/>
      <c r="PCR5" s="743"/>
      <c r="PCS5" s="743"/>
      <c r="PCT5" s="743"/>
      <c r="PCU5" s="743"/>
      <c r="PCV5" s="743"/>
      <c r="PCW5" s="743"/>
      <c r="PCX5" s="743"/>
      <c r="PCY5" s="743"/>
      <c r="PCZ5" s="743"/>
      <c r="PDA5" s="743"/>
      <c r="PDB5" s="743"/>
      <c r="PDC5" s="743"/>
      <c r="PDD5" s="743"/>
      <c r="PDE5" s="743"/>
      <c r="PDF5" s="743"/>
      <c r="PDG5" s="743"/>
      <c r="PDH5" s="743"/>
      <c r="PDI5" s="743"/>
      <c r="PDJ5" s="743"/>
      <c r="PDK5" s="743"/>
      <c r="PDL5" s="742"/>
      <c r="PDM5" s="743"/>
      <c r="PDN5" s="743"/>
      <c r="PDO5" s="743"/>
      <c r="PDP5" s="743"/>
      <c r="PDQ5" s="743"/>
      <c r="PDR5" s="743"/>
      <c r="PDS5" s="743"/>
      <c r="PDT5" s="743"/>
      <c r="PDU5" s="743"/>
      <c r="PDV5" s="743"/>
      <c r="PDW5" s="743"/>
      <c r="PDX5" s="743"/>
      <c r="PDY5" s="743"/>
      <c r="PDZ5" s="743"/>
      <c r="PEA5" s="743"/>
      <c r="PEB5" s="743"/>
      <c r="PEC5" s="743"/>
      <c r="PED5" s="743"/>
      <c r="PEE5" s="743"/>
      <c r="PEF5" s="743"/>
      <c r="PEG5" s="743"/>
      <c r="PEH5" s="743"/>
      <c r="PEI5" s="743"/>
      <c r="PEJ5" s="743"/>
      <c r="PEK5" s="743"/>
      <c r="PEL5" s="743"/>
      <c r="PEM5" s="743"/>
      <c r="PEN5" s="743"/>
      <c r="PEO5" s="743"/>
      <c r="PEP5" s="743"/>
      <c r="PEQ5" s="742"/>
      <c r="PER5" s="743"/>
      <c r="PES5" s="743"/>
      <c r="PET5" s="743"/>
      <c r="PEU5" s="743"/>
      <c r="PEV5" s="743"/>
      <c r="PEW5" s="743"/>
      <c r="PEX5" s="743"/>
      <c r="PEY5" s="743"/>
      <c r="PEZ5" s="743"/>
      <c r="PFA5" s="743"/>
      <c r="PFB5" s="743"/>
      <c r="PFC5" s="743"/>
      <c r="PFD5" s="743"/>
      <c r="PFE5" s="743"/>
      <c r="PFF5" s="743"/>
      <c r="PFG5" s="743"/>
      <c r="PFH5" s="743"/>
      <c r="PFI5" s="743"/>
      <c r="PFJ5" s="743"/>
      <c r="PFK5" s="743"/>
      <c r="PFL5" s="743"/>
      <c r="PFM5" s="743"/>
      <c r="PFN5" s="743"/>
      <c r="PFO5" s="743"/>
      <c r="PFP5" s="743"/>
      <c r="PFQ5" s="743"/>
      <c r="PFR5" s="743"/>
      <c r="PFS5" s="743"/>
      <c r="PFT5" s="743"/>
      <c r="PFU5" s="743"/>
      <c r="PFV5" s="742"/>
      <c r="PFW5" s="743"/>
      <c r="PFX5" s="743"/>
      <c r="PFY5" s="743"/>
      <c r="PFZ5" s="743"/>
      <c r="PGA5" s="743"/>
      <c r="PGB5" s="743"/>
      <c r="PGC5" s="743"/>
      <c r="PGD5" s="743"/>
      <c r="PGE5" s="743"/>
      <c r="PGF5" s="743"/>
      <c r="PGG5" s="743"/>
      <c r="PGH5" s="743"/>
      <c r="PGI5" s="743"/>
      <c r="PGJ5" s="743"/>
      <c r="PGK5" s="743"/>
      <c r="PGL5" s="743"/>
      <c r="PGM5" s="743"/>
      <c r="PGN5" s="743"/>
      <c r="PGO5" s="743"/>
      <c r="PGP5" s="743"/>
      <c r="PGQ5" s="743"/>
      <c r="PGR5" s="743"/>
      <c r="PGS5" s="743"/>
      <c r="PGT5" s="743"/>
      <c r="PGU5" s="743"/>
      <c r="PGV5" s="743"/>
      <c r="PGW5" s="743"/>
      <c r="PGX5" s="743"/>
      <c r="PGY5" s="743"/>
      <c r="PGZ5" s="743"/>
      <c r="PHA5" s="742"/>
      <c r="PHB5" s="743"/>
      <c r="PHC5" s="743"/>
      <c r="PHD5" s="743"/>
      <c r="PHE5" s="743"/>
      <c r="PHF5" s="743"/>
      <c r="PHG5" s="743"/>
      <c r="PHH5" s="743"/>
      <c r="PHI5" s="743"/>
      <c r="PHJ5" s="743"/>
      <c r="PHK5" s="743"/>
      <c r="PHL5" s="743"/>
      <c r="PHM5" s="743"/>
      <c r="PHN5" s="743"/>
      <c r="PHO5" s="743"/>
      <c r="PHP5" s="743"/>
      <c r="PHQ5" s="743"/>
      <c r="PHR5" s="743"/>
      <c r="PHS5" s="743"/>
      <c r="PHT5" s="743"/>
      <c r="PHU5" s="743"/>
      <c r="PHV5" s="743"/>
      <c r="PHW5" s="743"/>
      <c r="PHX5" s="743"/>
      <c r="PHY5" s="743"/>
      <c r="PHZ5" s="743"/>
      <c r="PIA5" s="743"/>
      <c r="PIB5" s="743"/>
      <c r="PIC5" s="743"/>
      <c r="PID5" s="743"/>
      <c r="PIE5" s="743"/>
      <c r="PIF5" s="742"/>
      <c r="PIG5" s="743"/>
      <c r="PIH5" s="743"/>
      <c r="PII5" s="743"/>
      <c r="PIJ5" s="743"/>
      <c r="PIK5" s="743"/>
      <c r="PIL5" s="743"/>
      <c r="PIM5" s="743"/>
      <c r="PIN5" s="743"/>
      <c r="PIO5" s="743"/>
      <c r="PIP5" s="743"/>
      <c r="PIQ5" s="743"/>
      <c r="PIR5" s="743"/>
      <c r="PIS5" s="743"/>
      <c r="PIT5" s="743"/>
      <c r="PIU5" s="743"/>
      <c r="PIV5" s="743"/>
      <c r="PIW5" s="743"/>
      <c r="PIX5" s="743"/>
      <c r="PIY5" s="743"/>
      <c r="PIZ5" s="743"/>
      <c r="PJA5" s="743"/>
      <c r="PJB5" s="743"/>
      <c r="PJC5" s="743"/>
      <c r="PJD5" s="743"/>
      <c r="PJE5" s="743"/>
      <c r="PJF5" s="743"/>
      <c r="PJG5" s="743"/>
      <c r="PJH5" s="743"/>
      <c r="PJI5" s="743"/>
      <c r="PJJ5" s="743"/>
      <c r="PJK5" s="742"/>
      <c r="PJL5" s="743"/>
      <c r="PJM5" s="743"/>
      <c r="PJN5" s="743"/>
      <c r="PJO5" s="743"/>
      <c r="PJP5" s="743"/>
      <c r="PJQ5" s="743"/>
      <c r="PJR5" s="743"/>
      <c r="PJS5" s="743"/>
      <c r="PJT5" s="743"/>
      <c r="PJU5" s="743"/>
      <c r="PJV5" s="743"/>
      <c r="PJW5" s="743"/>
      <c r="PJX5" s="743"/>
      <c r="PJY5" s="743"/>
      <c r="PJZ5" s="743"/>
      <c r="PKA5" s="743"/>
      <c r="PKB5" s="743"/>
      <c r="PKC5" s="743"/>
      <c r="PKD5" s="743"/>
      <c r="PKE5" s="743"/>
      <c r="PKF5" s="743"/>
      <c r="PKG5" s="743"/>
      <c r="PKH5" s="743"/>
      <c r="PKI5" s="743"/>
      <c r="PKJ5" s="743"/>
      <c r="PKK5" s="743"/>
      <c r="PKL5" s="743"/>
      <c r="PKM5" s="743"/>
      <c r="PKN5" s="743"/>
      <c r="PKO5" s="743"/>
      <c r="PKP5" s="742"/>
      <c r="PKQ5" s="743"/>
      <c r="PKR5" s="743"/>
      <c r="PKS5" s="743"/>
      <c r="PKT5" s="743"/>
      <c r="PKU5" s="743"/>
      <c r="PKV5" s="743"/>
      <c r="PKW5" s="743"/>
      <c r="PKX5" s="743"/>
      <c r="PKY5" s="743"/>
      <c r="PKZ5" s="743"/>
      <c r="PLA5" s="743"/>
      <c r="PLB5" s="743"/>
      <c r="PLC5" s="743"/>
      <c r="PLD5" s="743"/>
      <c r="PLE5" s="743"/>
      <c r="PLF5" s="743"/>
      <c r="PLG5" s="743"/>
      <c r="PLH5" s="743"/>
      <c r="PLI5" s="743"/>
      <c r="PLJ5" s="743"/>
      <c r="PLK5" s="743"/>
      <c r="PLL5" s="743"/>
      <c r="PLM5" s="743"/>
      <c r="PLN5" s="743"/>
      <c r="PLO5" s="743"/>
      <c r="PLP5" s="743"/>
      <c r="PLQ5" s="743"/>
      <c r="PLR5" s="743"/>
      <c r="PLS5" s="743"/>
      <c r="PLT5" s="743"/>
      <c r="PLU5" s="742"/>
      <c r="PLV5" s="743"/>
      <c r="PLW5" s="743"/>
      <c r="PLX5" s="743"/>
      <c r="PLY5" s="743"/>
      <c r="PLZ5" s="743"/>
      <c r="PMA5" s="743"/>
      <c r="PMB5" s="743"/>
      <c r="PMC5" s="743"/>
      <c r="PMD5" s="743"/>
      <c r="PME5" s="743"/>
      <c r="PMF5" s="743"/>
      <c r="PMG5" s="743"/>
      <c r="PMH5" s="743"/>
      <c r="PMI5" s="743"/>
      <c r="PMJ5" s="743"/>
      <c r="PMK5" s="743"/>
      <c r="PML5" s="743"/>
      <c r="PMM5" s="743"/>
      <c r="PMN5" s="743"/>
      <c r="PMO5" s="743"/>
      <c r="PMP5" s="743"/>
      <c r="PMQ5" s="743"/>
      <c r="PMR5" s="743"/>
      <c r="PMS5" s="743"/>
      <c r="PMT5" s="743"/>
      <c r="PMU5" s="743"/>
      <c r="PMV5" s="743"/>
      <c r="PMW5" s="743"/>
      <c r="PMX5" s="743"/>
      <c r="PMY5" s="743"/>
      <c r="PMZ5" s="742"/>
      <c r="PNA5" s="743"/>
      <c r="PNB5" s="743"/>
      <c r="PNC5" s="743"/>
      <c r="PND5" s="743"/>
      <c r="PNE5" s="743"/>
      <c r="PNF5" s="743"/>
      <c r="PNG5" s="743"/>
      <c r="PNH5" s="743"/>
      <c r="PNI5" s="743"/>
      <c r="PNJ5" s="743"/>
      <c r="PNK5" s="743"/>
      <c r="PNL5" s="743"/>
      <c r="PNM5" s="743"/>
      <c r="PNN5" s="743"/>
      <c r="PNO5" s="743"/>
      <c r="PNP5" s="743"/>
      <c r="PNQ5" s="743"/>
      <c r="PNR5" s="743"/>
      <c r="PNS5" s="743"/>
      <c r="PNT5" s="743"/>
      <c r="PNU5" s="743"/>
      <c r="PNV5" s="743"/>
      <c r="PNW5" s="743"/>
      <c r="PNX5" s="743"/>
      <c r="PNY5" s="743"/>
      <c r="PNZ5" s="743"/>
      <c r="POA5" s="743"/>
      <c r="POB5" s="743"/>
      <c r="POC5" s="743"/>
      <c r="POD5" s="743"/>
      <c r="POE5" s="742"/>
      <c r="POF5" s="743"/>
      <c r="POG5" s="743"/>
      <c r="POH5" s="743"/>
      <c r="POI5" s="743"/>
      <c r="POJ5" s="743"/>
      <c r="POK5" s="743"/>
      <c r="POL5" s="743"/>
      <c r="POM5" s="743"/>
      <c r="PON5" s="743"/>
      <c r="POO5" s="743"/>
      <c r="POP5" s="743"/>
      <c r="POQ5" s="743"/>
      <c r="POR5" s="743"/>
      <c r="POS5" s="743"/>
      <c r="POT5" s="743"/>
      <c r="POU5" s="743"/>
      <c r="POV5" s="743"/>
      <c r="POW5" s="743"/>
      <c r="POX5" s="743"/>
      <c r="POY5" s="743"/>
      <c r="POZ5" s="743"/>
      <c r="PPA5" s="743"/>
      <c r="PPB5" s="743"/>
      <c r="PPC5" s="743"/>
      <c r="PPD5" s="743"/>
      <c r="PPE5" s="743"/>
      <c r="PPF5" s="743"/>
      <c r="PPG5" s="743"/>
      <c r="PPH5" s="743"/>
      <c r="PPI5" s="743"/>
      <c r="PPJ5" s="742"/>
      <c r="PPK5" s="743"/>
      <c r="PPL5" s="743"/>
      <c r="PPM5" s="743"/>
      <c r="PPN5" s="743"/>
      <c r="PPO5" s="743"/>
      <c r="PPP5" s="743"/>
      <c r="PPQ5" s="743"/>
      <c r="PPR5" s="743"/>
      <c r="PPS5" s="743"/>
      <c r="PPT5" s="743"/>
      <c r="PPU5" s="743"/>
      <c r="PPV5" s="743"/>
      <c r="PPW5" s="743"/>
      <c r="PPX5" s="743"/>
      <c r="PPY5" s="743"/>
      <c r="PPZ5" s="743"/>
      <c r="PQA5" s="743"/>
      <c r="PQB5" s="743"/>
      <c r="PQC5" s="743"/>
      <c r="PQD5" s="743"/>
      <c r="PQE5" s="743"/>
      <c r="PQF5" s="743"/>
      <c r="PQG5" s="743"/>
      <c r="PQH5" s="743"/>
      <c r="PQI5" s="743"/>
      <c r="PQJ5" s="743"/>
      <c r="PQK5" s="743"/>
      <c r="PQL5" s="743"/>
      <c r="PQM5" s="743"/>
      <c r="PQN5" s="743"/>
      <c r="PQO5" s="742"/>
      <c r="PQP5" s="743"/>
      <c r="PQQ5" s="743"/>
      <c r="PQR5" s="743"/>
      <c r="PQS5" s="743"/>
      <c r="PQT5" s="743"/>
      <c r="PQU5" s="743"/>
      <c r="PQV5" s="743"/>
      <c r="PQW5" s="743"/>
      <c r="PQX5" s="743"/>
      <c r="PQY5" s="743"/>
      <c r="PQZ5" s="743"/>
      <c r="PRA5" s="743"/>
      <c r="PRB5" s="743"/>
      <c r="PRC5" s="743"/>
      <c r="PRD5" s="743"/>
      <c r="PRE5" s="743"/>
      <c r="PRF5" s="743"/>
      <c r="PRG5" s="743"/>
      <c r="PRH5" s="743"/>
      <c r="PRI5" s="743"/>
      <c r="PRJ5" s="743"/>
      <c r="PRK5" s="743"/>
      <c r="PRL5" s="743"/>
      <c r="PRM5" s="743"/>
      <c r="PRN5" s="743"/>
      <c r="PRO5" s="743"/>
      <c r="PRP5" s="743"/>
      <c r="PRQ5" s="743"/>
      <c r="PRR5" s="743"/>
      <c r="PRS5" s="743"/>
      <c r="PRT5" s="742"/>
      <c r="PRU5" s="743"/>
      <c r="PRV5" s="743"/>
      <c r="PRW5" s="743"/>
      <c r="PRX5" s="743"/>
      <c r="PRY5" s="743"/>
      <c r="PRZ5" s="743"/>
      <c r="PSA5" s="743"/>
      <c r="PSB5" s="743"/>
      <c r="PSC5" s="743"/>
      <c r="PSD5" s="743"/>
      <c r="PSE5" s="743"/>
      <c r="PSF5" s="743"/>
      <c r="PSG5" s="743"/>
      <c r="PSH5" s="743"/>
      <c r="PSI5" s="743"/>
      <c r="PSJ5" s="743"/>
      <c r="PSK5" s="743"/>
      <c r="PSL5" s="743"/>
      <c r="PSM5" s="743"/>
      <c r="PSN5" s="743"/>
      <c r="PSO5" s="743"/>
      <c r="PSP5" s="743"/>
      <c r="PSQ5" s="743"/>
      <c r="PSR5" s="743"/>
      <c r="PSS5" s="743"/>
      <c r="PST5" s="743"/>
      <c r="PSU5" s="743"/>
      <c r="PSV5" s="743"/>
      <c r="PSW5" s="743"/>
      <c r="PSX5" s="743"/>
      <c r="PSY5" s="742"/>
      <c r="PSZ5" s="743"/>
      <c r="PTA5" s="743"/>
      <c r="PTB5" s="743"/>
      <c r="PTC5" s="743"/>
      <c r="PTD5" s="743"/>
      <c r="PTE5" s="743"/>
      <c r="PTF5" s="743"/>
      <c r="PTG5" s="743"/>
      <c r="PTH5" s="743"/>
      <c r="PTI5" s="743"/>
      <c r="PTJ5" s="743"/>
      <c r="PTK5" s="743"/>
      <c r="PTL5" s="743"/>
      <c r="PTM5" s="743"/>
      <c r="PTN5" s="743"/>
      <c r="PTO5" s="743"/>
      <c r="PTP5" s="743"/>
      <c r="PTQ5" s="743"/>
      <c r="PTR5" s="743"/>
      <c r="PTS5" s="743"/>
      <c r="PTT5" s="743"/>
      <c r="PTU5" s="743"/>
      <c r="PTV5" s="743"/>
      <c r="PTW5" s="743"/>
      <c r="PTX5" s="743"/>
      <c r="PTY5" s="743"/>
      <c r="PTZ5" s="743"/>
      <c r="PUA5" s="743"/>
      <c r="PUB5" s="743"/>
      <c r="PUC5" s="743"/>
      <c r="PUD5" s="742"/>
      <c r="PUE5" s="743"/>
      <c r="PUF5" s="743"/>
      <c r="PUG5" s="743"/>
      <c r="PUH5" s="743"/>
      <c r="PUI5" s="743"/>
      <c r="PUJ5" s="743"/>
      <c r="PUK5" s="743"/>
      <c r="PUL5" s="743"/>
      <c r="PUM5" s="743"/>
      <c r="PUN5" s="743"/>
      <c r="PUO5" s="743"/>
      <c r="PUP5" s="743"/>
      <c r="PUQ5" s="743"/>
      <c r="PUR5" s="743"/>
      <c r="PUS5" s="743"/>
      <c r="PUT5" s="743"/>
      <c r="PUU5" s="743"/>
      <c r="PUV5" s="743"/>
      <c r="PUW5" s="743"/>
      <c r="PUX5" s="743"/>
      <c r="PUY5" s="743"/>
      <c r="PUZ5" s="743"/>
      <c r="PVA5" s="743"/>
      <c r="PVB5" s="743"/>
      <c r="PVC5" s="743"/>
      <c r="PVD5" s="743"/>
      <c r="PVE5" s="743"/>
      <c r="PVF5" s="743"/>
      <c r="PVG5" s="743"/>
      <c r="PVH5" s="743"/>
      <c r="PVI5" s="742"/>
      <c r="PVJ5" s="743"/>
      <c r="PVK5" s="743"/>
      <c r="PVL5" s="743"/>
      <c r="PVM5" s="743"/>
      <c r="PVN5" s="743"/>
      <c r="PVO5" s="743"/>
      <c r="PVP5" s="743"/>
      <c r="PVQ5" s="743"/>
      <c r="PVR5" s="743"/>
      <c r="PVS5" s="743"/>
      <c r="PVT5" s="743"/>
      <c r="PVU5" s="743"/>
      <c r="PVV5" s="743"/>
      <c r="PVW5" s="743"/>
      <c r="PVX5" s="743"/>
      <c r="PVY5" s="743"/>
      <c r="PVZ5" s="743"/>
      <c r="PWA5" s="743"/>
      <c r="PWB5" s="743"/>
      <c r="PWC5" s="743"/>
      <c r="PWD5" s="743"/>
      <c r="PWE5" s="743"/>
      <c r="PWF5" s="743"/>
      <c r="PWG5" s="743"/>
      <c r="PWH5" s="743"/>
      <c r="PWI5" s="743"/>
      <c r="PWJ5" s="743"/>
      <c r="PWK5" s="743"/>
      <c r="PWL5" s="743"/>
      <c r="PWM5" s="743"/>
      <c r="PWN5" s="742"/>
      <c r="PWO5" s="743"/>
      <c r="PWP5" s="743"/>
      <c r="PWQ5" s="743"/>
      <c r="PWR5" s="743"/>
      <c r="PWS5" s="743"/>
      <c r="PWT5" s="743"/>
      <c r="PWU5" s="743"/>
      <c r="PWV5" s="743"/>
      <c r="PWW5" s="743"/>
      <c r="PWX5" s="743"/>
      <c r="PWY5" s="743"/>
      <c r="PWZ5" s="743"/>
      <c r="PXA5" s="743"/>
      <c r="PXB5" s="743"/>
      <c r="PXC5" s="743"/>
      <c r="PXD5" s="743"/>
      <c r="PXE5" s="743"/>
      <c r="PXF5" s="743"/>
      <c r="PXG5" s="743"/>
      <c r="PXH5" s="743"/>
      <c r="PXI5" s="743"/>
      <c r="PXJ5" s="743"/>
      <c r="PXK5" s="743"/>
      <c r="PXL5" s="743"/>
      <c r="PXM5" s="743"/>
      <c r="PXN5" s="743"/>
      <c r="PXO5" s="743"/>
      <c r="PXP5" s="743"/>
      <c r="PXQ5" s="743"/>
      <c r="PXR5" s="743"/>
      <c r="PXS5" s="742"/>
      <c r="PXT5" s="743"/>
      <c r="PXU5" s="743"/>
      <c r="PXV5" s="743"/>
      <c r="PXW5" s="743"/>
      <c r="PXX5" s="743"/>
      <c r="PXY5" s="743"/>
      <c r="PXZ5" s="743"/>
      <c r="PYA5" s="743"/>
      <c r="PYB5" s="743"/>
      <c r="PYC5" s="743"/>
      <c r="PYD5" s="743"/>
      <c r="PYE5" s="743"/>
      <c r="PYF5" s="743"/>
      <c r="PYG5" s="743"/>
      <c r="PYH5" s="743"/>
      <c r="PYI5" s="743"/>
      <c r="PYJ5" s="743"/>
      <c r="PYK5" s="743"/>
      <c r="PYL5" s="743"/>
      <c r="PYM5" s="743"/>
      <c r="PYN5" s="743"/>
      <c r="PYO5" s="743"/>
      <c r="PYP5" s="743"/>
      <c r="PYQ5" s="743"/>
      <c r="PYR5" s="743"/>
      <c r="PYS5" s="743"/>
      <c r="PYT5" s="743"/>
      <c r="PYU5" s="743"/>
      <c r="PYV5" s="743"/>
      <c r="PYW5" s="743"/>
      <c r="PYX5" s="742"/>
      <c r="PYY5" s="743"/>
      <c r="PYZ5" s="743"/>
      <c r="PZA5" s="743"/>
      <c r="PZB5" s="743"/>
      <c r="PZC5" s="743"/>
      <c r="PZD5" s="743"/>
      <c r="PZE5" s="743"/>
      <c r="PZF5" s="743"/>
      <c r="PZG5" s="743"/>
      <c r="PZH5" s="743"/>
      <c r="PZI5" s="743"/>
      <c r="PZJ5" s="743"/>
      <c r="PZK5" s="743"/>
      <c r="PZL5" s="743"/>
      <c r="PZM5" s="743"/>
      <c r="PZN5" s="743"/>
      <c r="PZO5" s="743"/>
      <c r="PZP5" s="743"/>
      <c r="PZQ5" s="743"/>
      <c r="PZR5" s="743"/>
      <c r="PZS5" s="743"/>
      <c r="PZT5" s="743"/>
      <c r="PZU5" s="743"/>
      <c r="PZV5" s="743"/>
      <c r="PZW5" s="743"/>
      <c r="PZX5" s="743"/>
      <c r="PZY5" s="743"/>
      <c r="PZZ5" s="743"/>
      <c r="QAA5" s="743"/>
      <c r="QAB5" s="743"/>
      <c r="QAC5" s="742"/>
      <c r="QAD5" s="743"/>
      <c r="QAE5" s="743"/>
      <c r="QAF5" s="743"/>
      <c r="QAG5" s="743"/>
      <c r="QAH5" s="743"/>
      <c r="QAI5" s="743"/>
      <c r="QAJ5" s="743"/>
      <c r="QAK5" s="743"/>
      <c r="QAL5" s="743"/>
      <c r="QAM5" s="743"/>
      <c r="QAN5" s="743"/>
      <c r="QAO5" s="743"/>
      <c r="QAP5" s="743"/>
      <c r="QAQ5" s="743"/>
      <c r="QAR5" s="743"/>
      <c r="QAS5" s="743"/>
      <c r="QAT5" s="743"/>
      <c r="QAU5" s="743"/>
      <c r="QAV5" s="743"/>
      <c r="QAW5" s="743"/>
      <c r="QAX5" s="743"/>
      <c r="QAY5" s="743"/>
      <c r="QAZ5" s="743"/>
      <c r="QBA5" s="743"/>
      <c r="QBB5" s="743"/>
      <c r="QBC5" s="743"/>
      <c r="QBD5" s="743"/>
      <c r="QBE5" s="743"/>
      <c r="QBF5" s="743"/>
      <c r="QBG5" s="743"/>
      <c r="QBH5" s="742"/>
      <c r="QBI5" s="743"/>
      <c r="QBJ5" s="743"/>
      <c r="QBK5" s="743"/>
      <c r="QBL5" s="743"/>
      <c r="QBM5" s="743"/>
      <c r="QBN5" s="743"/>
      <c r="QBO5" s="743"/>
      <c r="QBP5" s="743"/>
      <c r="QBQ5" s="743"/>
      <c r="QBR5" s="743"/>
      <c r="QBS5" s="743"/>
      <c r="QBT5" s="743"/>
      <c r="QBU5" s="743"/>
      <c r="QBV5" s="743"/>
      <c r="QBW5" s="743"/>
      <c r="QBX5" s="743"/>
      <c r="QBY5" s="743"/>
      <c r="QBZ5" s="743"/>
      <c r="QCA5" s="743"/>
      <c r="QCB5" s="743"/>
      <c r="QCC5" s="743"/>
      <c r="QCD5" s="743"/>
      <c r="QCE5" s="743"/>
      <c r="QCF5" s="743"/>
      <c r="QCG5" s="743"/>
      <c r="QCH5" s="743"/>
      <c r="QCI5" s="743"/>
      <c r="QCJ5" s="743"/>
      <c r="QCK5" s="743"/>
      <c r="QCL5" s="743"/>
      <c r="QCM5" s="742"/>
      <c r="QCN5" s="743"/>
      <c r="QCO5" s="743"/>
      <c r="QCP5" s="743"/>
      <c r="QCQ5" s="743"/>
      <c r="QCR5" s="743"/>
      <c r="QCS5" s="743"/>
      <c r="QCT5" s="743"/>
      <c r="QCU5" s="743"/>
      <c r="QCV5" s="743"/>
      <c r="QCW5" s="743"/>
      <c r="QCX5" s="743"/>
      <c r="QCY5" s="743"/>
      <c r="QCZ5" s="743"/>
      <c r="QDA5" s="743"/>
      <c r="QDB5" s="743"/>
      <c r="QDC5" s="743"/>
      <c r="QDD5" s="743"/>
      <c r="QDE5" s="743"/>
      <c r="QDF5" s="743"/>
      <c r="QDG5" s="743"/>
      <c r="QDH5" s="743"/>
      <c r="QDI5" s="743"/>
      <c r="QDJ5" s="743"/>
      <c r="QDK5" s="743"/>
      <c r="QDL5" s="743"/>
      <c r="QDM5" s="743"/>
      <c r="QDN5" s="743"/>
      <c r="QDO5" s="743"/>
      <c r="QDP5" s="743"/>
      <c r="QDQ5" s="743"/>
      <c r="QDR5" s="742"/>
      <c r="QDS5" s="743"/>
      <c r="QDT5" s="743"/>
      <c r="QDU5" s="743"/>
      <c r="QDV5" s="743"/>
      <c r="QDW5" s="743"/>
      <c r="QDX5" s="743"/>
      <c r="QDY5" s="743"/>
      <c r="QDZ5" s="743"/>
      <c r="QEA5" s="743"/>
      <c r="QEB5" s="743"/>
      <c r="QEC5" s="743"/>
      <c r="QED5" s="743"/>
      <c r="QEE5" s="743"/>
      <c r="QEF5" s="743"/>
      <c r="QEG5" s="743"/>
      <c r="QEH5" s="743"/>
      <c r="QEI5" s="743"/>
      <c r="QEJ5" s="743"/>
      <c r="QEK5" s="743"/>
      <c r="QEL5" s="743"/>
      <c r="QEM5" s="743"/>
      <c r="QEN5" s="743"/>
      <c r="QEO5" s="743"/>
      <c r="QEP5" s="743"/>
      <c r="QEQ5" s="743"/>
      <c r="QER5" s="743"/>
      <c r="QES5" s="743"/>
      <c r="QET5" s="743"/>
      <c r="QEU5" s="743"/>
      <c r="QEV5" s="743"/>
      <c r="QEW5" s="742"/>
      <c r="QEX5" s="743"/>
      <c r="QEY5" s="743"/>
      <c r="QEZ5" s="743"/>
      <c r="QFA5" s="743"/>
      <c r="QFB5" s="743"/>
      <c r="QFC5" s="743"/>
      <c r="QFD5" s="743"/>
      <c r="QFE5" s="743"/>
      <c r="QFF5" s="743"/>
      <c r="QFG5" s="743"/>
      <c r="QFH5" s="743"/>
      <c r="QFI5" s="743"/>
      <c r="QFJ5" s="743"/>
      <c r="QFK5" s="743"/>
      <c r="QFL5" s="743"/>
      <c r="QFM5" s="743"/>
      <c r="QFN5" s="743"/>
      <c r="QFO5" s="743"/>
      <c r="QFP5" s="743"/>
      <c r="QFQ5" s="743"/>
      <c r="QFR5" s="743"/>
      <c r="QFS5" s="743"/>
      <c r="QFT5" s="743"/>
      <c r="QFU5" s="743"/>
      <c r="QFV5" s="743"/>
      <c r="QFW5" s="743"/>
      <c r="QFX5" s="743"/>
      <c r="QFY5" s="743"/>
      <c r="QFZ5" s="743"/>
      <c r="QGA5" s="743"/>
      <c r="QGB5" s="742"/>
      <c r="QGC5" s="743"/>
      <c r="QGD5" s="743"/>
      <c r="QGE5" s="743"/>
      <c r="QGF5" s="743"/>
      <c r="QGG5" s="743"/>
      <c r="QGH5" s="743"/>
      <c r="QGI5" s="743"/>
      <c r="QGJ5" s="743"/>
      <c r="QGK5" s="743"/>
      <c r="QGL5" s="743"/>
      <c r="QGM5" s="743"/>
      <c r="QGN5" s="743"/>
      <c r="QGO5" s="743"/>
      <c r="QGP5" s="743"/>
      <c r="QGQ5" s="743"/>
      <c r="QGR5" s="743"/>
      <c r="QGS5" s="743"/>
      <c r="QGT5" s="743"/>
      <c r="QGU5" s="743"/>
      <c r="QGV5" s="743"/>
      <c r="QGW5" s="743"/>
      <c r="QGX5" s="743"/>
      <c r="QGY5" s="743"/>
      <c r="QGZ5" s="743"/>
      <c r="QHA5" s="743"/>
      <c r="QHB5" s="743"/>
      <c r="QHC5" s="743"/>
      <c r="QHD5" s="743"/>
      <c r="QHE5" s="743"/>
      <c r="QHF5" s="743"/>
      <c r="QHG5" s="742"/>
      <c r="QHH5" s="743"/>
      <c r="QHI5" s="743"/>
      <c r="QHJ5" s="743"/>
      <c r="QHK5" s="743"/>
      <c r="QHL5" s="743"/>
      <c r="QHM5" s="743"/>
      <c r="QHN5" s="743"/>
      <c r="QHO5" s="743"/>
      <c r="QHP5" s="743"/>
      <c r="QHQ5" s="743"/>
      <c r="QHR5" s="743"/>
      <c r="QHS5" s="743"/>
      <c r="QHT5" s="743"/>
      <c r="QHU5" s="743"/>
      <c r="QHV5" s="743"/>
      <c r="QHW5" s="743"/>
      <c r="QHX5" s="743"/>
      <c r="QHY5" s="743"/>
      <c r="QHZ5" s="743"/>
      <c r="QIA5" s="743"/>
      <c r="QIB5" s="743"/>
      <c r="QIC5" s="743"/>
      <c r="QID5" s="743"/>
      <c r="QIE5" s="743"/>
      <c r="QIF5" s="743"/>
      <c r="QIG5" s="743"/>
      <c r="QIH5" s="743"/>
      <c r="QII5" s="743"/>
      <c r="QIJ5" s="743"/>
      <c r="QIK5" s="743"/>
      <c r="QIL5" s="742"/>
      <c r="QIM5" s="743"/>
      <c r="QIN5" s="743"/>
      <c r="QIO5" s="743"/>
      <c r="QIP5" s="743"/>
      <c r="QIQ5" s="743"/>
      <c r="QIR5" s="743"/>
      <c r="QIS5" s="743"/>
      <c r="QIT5" s="743"/>
      <c r="QIU5" s="743"/>
      <c r="QIV5" s="743"/>
      <c r="QIW5" s="743"/>
      <c r="QIX5" s="743"/>
      <c r="QIY5" s="743"/>
      <c r="QIZ5" s="743"/>
      <c r="QJA5" s="743"/>
      <c r="QJB5" s="743"/>
      <c r="QJC5" s="743"/>
      <c r="QJD5" s="743"/>
      <c r="QJE5" s="743"/>
      <c r="QJF5" s="743"/>
      <c r="QJG5" s="743"/>
      <c r="QJH5" s="743"/>
      <c r="QJI5" s="743"/>
      <c r="QJJ5" s="743"/>
      <c r="QJK5" s="743"/>
      <c r="QJL5" s="743"/>
      <c r="QJM5" s="743"/>
      <c r="QJN5" s="743"/>
      <c r="QJO5" s="743"/>
      <c r="QJP5" s="743"/>
      <c r="QJQ5" s="742"/>
      <c r="QJR5" s="743"/>
      <c r="QJS5" s="743"/>
      <c r="QJT5" s="743"/>
      <c r="QJU5" s="743"/>
      <c r="QJV5" s="743"/>
      <c r="QJW5" s="743"/>
      <c r="QJX5" s="743"/>
      <c r="QJY5" s="743"/>
      <c r="QJZ5" s="743"/>
      <c r="QKA5" s="743"/>
      <c r="QKB5" s="743"/>
      <c r="QKC5" s="743"/>
      <c r="QKD5" s="743"/>
      <c r="QKE5" s="743"/>
      <c r="QKF5" s="743"/>
      <c r="QKG5" s="743"/>
      <c r="QKH5" s="743"/>
      <c r="QKI5" s="743"/>
      <c r="QKJ5" s="743"/>
      <c r="QKK5" s="743"/>
      <c r="QKL5" s="743"/>
      <c r="QKM5" s="743"/>
      <c r="QKN5" s="743"/>
      <c r="QKO5" s="743"/>
      <c r="QKP5" s="743"/>
      <c r="QKQ5" s="743"/>
      <c r="QKR5" s="743"/>
      <c r="QKS5" s="743"/>
      <c r="QKT5" s="743"/>
      <c r="QKU5" s="743"/>
      <c r="QKV5" s="742"/>
      <c r="QKW5" s="743"/>
      <c r="QKX5" s="743"/>
      <c r="QKY5" s="743"/>
      <c r="QKZ5" s="743"/>
      <c r="QLA5" s="743"/>
      <c r="QLB5" s="743"/>
      <c r="QLC5" s="743"/>
      <c r="QLD5" s="743"/>
      <c r="QLE5" s="743"/>
      <c r="QLF5" s="743"/>
      <c r="QLG5" s="743"/>
      <c r="QLH5" s="743"/>
      <c r="QLI5" s="743"/>
      <c r="QLJ5" s="743"/>
      <c r="QLK5" s="743"/>
      <c r="QLL5" s="743"/>
      <c r="QLM5" s="743"/>
      <c r="QLN5" s="743"/>
      <c r="QLO5" s="743"/>
      <c r="QLP5" s="743"/>
      <c r="QLQ5" s="743"/>
      <c r="QLR5" s="743"/>
      <c r="QLS5" s="743"/>
      <c r="QLT5" s="743"/>
      <c r="QLU5" s="743"/>
      <c r="QLV5" s="743"/>
      <c r="QLW5" s="743"/>
      <c r="QLX5" s="743"/>
      <c r="QLY5" s="743"/>
      <c r="QLZ5" s="743"/>
      <c r="QMA5" s="742"/>
      <c r="QMB5" s="743"/>
      <c r="QMC5" s="743"/>
      <c r="QMD5" s="743"/>
      <c r="QME5" s="743"/>
      <c r="QMF5" s="743"/>
      <c r="QMG5" s="743"/>
      <c r="QMH5" s="743"/>
      <c r="QMI5" s="743"/>
      <c r="QMJ5" s="743"/>
      <c r="QMK5" s="743"/>
      <c r="QML5" s="743"/>
      <c r="QMM5" s="743"/>
      <c r="QMN5" s="743"/>
      <c r="QMO5" s="743"/>
      <c r="QMP5" s="743"/>
      <c r="QMQ5" s="743"/>
      <c r="QMR5" s="743"/>
      <c r="QMS5" s="743"/>
      <c r="QMT5" s="743"/>
      <c r="QMU5" s="743"/>
      <c r="QMV5" s="743"/>
      <c r="QMW5" s="743"/>
      <c r="QMX5" s="743"/>
      <c r="QMY5" s="743"/>
      <c r="QMZ5" s="743"/>
      <c r="QNA5" s="743"/>
      <c r="QNB5" s="743"/>
      <c r="QNC5" s="743"/>
      <c r="QND5" s="743"/>
      <c r="QNE5" s="743"/>
      <c r="QNF5" s="742"/>
      <c r="QNG5" s="743"/>
      <c r="QNH5" s="743"/>
      <c r="QNI5" s="743"/>
      <c r="QNJ5" s="743"/>
      <c r="QNK5" s="743"/>
      <c r="QNL5" s="743"/>
      <c r="QNM5" s="743"/>
      <c r="QNN5" s="743"/>
      <c r="QNO5" s="743"/>
      <c r="QNP5" s="743"/>
      <c r="QNQ5" s="743"/>
      <c r="QNR5" s="743"/>
      <c r="QNS5" s="743"/>
      <c r="QNT5" s="743"/>
      <c r="QNU5" s="743"/>
      <c r="QNV5" s="743"/>
      <c r="QNW5" s="743"/>
      <c r="QNX5" s="743"/>
      <c r="QNY5" s="743"/>
      <c r="QNZ5" s="743"/>
      <c r="QOA5" s="743"/>
      <c r="QOB5" s="743"/>
      <c r="QOC5" s="743"/>
      <c r="QOD5" s="743"/>
      <c r="QOE5" s="743"/>
      <c r="QOF5" s="743"/>
      <c r="QOG5" s="743"/>
      <c r="QOH5" s="743"/>
      <c r="QOI5" s="743"/>
      <c r="QOJ5" s="743"/>
      <c r="QOK5" s="742"/>
      <c r="QOL5" s="743"/>
      <c r="QOM5" s="743"/>
      <c r="QON5" s="743"/>
      <c r="QOO5" s="743"/>
      <c r="QOP5" s="743"/>
      <c r="QOQ5" s="743"/>
      <c r="QOR5" s="743"/>
      <c r="QOS5" s="743"/>
      <c r="QOT5" s="743"/>
      <c r="QOU5" s="743"/>
      <c r="QOV5" s="743"/>
      <c r="QOW5" s="743"/>
      <c r="QOX5" s="743"/>
      <c r="QOY5" s="743"/>
      <c r="QOZ5" s="743"/>
      <c r="QPA5" s="743"/>
      <c r="QPB5" s="743"/>
      <c r="QPC5" s="743"/>
      <c r="QPD5" s="743"/>
      <c r="QPE5" s="743"/>
      <c r="QPF5" s="743"/>
      <c r="QPG5" s="743"/>
      <c r="QPH5" s="743"/>
      <c r="QPI5" s="743"/>
      <c r="QPJ5" s="743"/>
      <c r="QPK5" s="743"/>
      <c r="QPL5" s="743"/>
      <c r="QPM5" s="743"/>
      <c r="QPN5" s="743"/>
      <c r="QPO5" s="743"/>
      <c r="QPP5" s="742"/>
      <c r="QPQ5" s="743"/>
      <c r="QPR5" s="743"/>
      <c r="QPS5" s="743"/>
      <c r="QPT5" s="743"/>
      <c r="QPU5" s="743"/>
      <c r="QPV5" s="743"/>
      <c r="QPW5" s="743"/>
      <c r="QPX5" s="743"/>
      <c r="QPY5" s="743"/>
      <c r="QPZ5" s="743"/>
      <c r="QQA5" s="743"/>
      <c r="QQB5" s="743"/>
      <c r="QQC5" s="743"/>
      <c r="QQD5" s="743"/>
      <c r="QQE5" s="743"/>
      <c r="QQF5" s="743"/>
      <c r="QQG5" s="743"/>
      <c r="QQH5" s="743"/>
      <c r="QQI5" s="743"/>
      <c r="QQJ5" s="743"/>
      <c r="QQK5" s="743"/>
      <c r="QQL5" s="743"/>
      <c r="QQM5" s="743"/>
      <c r="QQN5" s="743"/>
      <c r="QQO5" s="743"/>
      <c r="QQP5" s="743"/>
      <c r="QQQ5" s="743"/>
      <c r="QQR5" s="743"/>
      <c r="QQS5" s="743"/>
      <c r="QQT5" s="743"/>
      <c r="QQU5" s="742"/>
      <c r="QQV5" s="743"/>
      <c r="QQW5" s="743"/>
      <c r="QQX5" s="743"/>
      <c r="QQY5" s="743"/>
      <c r="QQZ5" s="743"/>
      <c r="QRA5" s="743"/>
      <c r="QRB5" s="743"/>
      <c r="QRC5" s="743"/>
      <c r="QRD5" s="743"/>
      <c r="QRE5" s="743"/>
      <c r="QRF5" s="743"/>
      <c r="QRG5" s="743"/>
      <c r="QRH5" s="743"/>
      <c r="QRI5" s="743"/>
      <c r="QRJ5" s="743"/>
      <c r="QRK5" s="743"/>
      <c r="QRL5" s="743"/>
      <c r="QRM5" s="743"/>
      <c r="QRN5" s="743"/>
      <c r="QRO5" s="743"/>
      <c r="QRP5" s="743"/>
      <c r="QRQ5" s="743"/>
      <c r="QRR5" s="743"/>
      <c r="QRS5" s="743"/>
      <c r="QRT5" s="743"/>
      <c r="QRU5" s="743"/>
      <c r="QRV5" s="743"/>
      <c r="QRW5" s="743"/>
      <c r="QRX5" s="743"/>
      <c r="QRY5" s="743"/>
      <c r="QRZ5" s="742"/>
      <c r="QSA5" s="743"/>
      <c r="QSB5" s="743"/>
      <c r="QSC5" s="743"/>
      <c r="QSD5" s="743"/>
      <c r="QSE5" s="743"/>
      <c r="QSF5" s="743"/>
      <c r="QSG5" s="743"/>
      <c r="QSH5" s="743"/>
      <c r="QSI5" s="743"/>
      <c r="QSJ5" s="743"/>
      <c r="QSK5" s="743"/>
      <c r="QSL5" s="743"/>
      <c r="QSM5" s="743"/>
      <c r="QSN5" s="743"/>
      <c r="QSO5" s="743"/>
      <c r="QSP5" s="743"/>
      <c r="QSQ5" s="743"/>
      <c r="QSR5" s="743"/>
      <c r="QSS5" s="743"/>
      <c r="QST5" s="743"/>
      <c r="QSU5" s="743"/>
      <c r="QSV5" s="743"/>
      <c r="QSW5" s="743"/>
      <c r="QSX5" s="743"/>
      <c r="QSY5" s="743"/>
      <c r="QSZ5" s="743"/>
      <c r="QTA5" s="743"/>
      <c r="QTB5" s="743"/>
      <c r="QTC5" s="743"/>
      <c r="QTD5" s="743"/>
      <c r="QTE5" s="742"/>
      <c r="QTF5" s="743"/>
      <c r="QTG5" s="743"/>
      <c r="QTH5" s="743"/>
      <c r="QTI5" s="743"/>
      <c r="QTJ5" s="743"/>
      <c r="QTK5" s="743"/>
      <c r="QTL5" s="743"/>
      <c r="QTM5" s="743"/>
      <c r="QTN5" s="743"/>
      <c r="QTO5" s="743"/>
      <c r="QTP5" s="743"/>
      <c r="QTQ5" s="743"/>
      <c r="QTR5" s="743"/>
      <c r="QTS5" s="743"/>
      <c r="QTT5" s="743"/>
      <c r="QTU5" s="743"/>
      <c r="QTV5" s="743"/>
      <c r="QTW5" s="743"/>
      <c r="QTX5" s="743"/>
      <c r="QTY5" s="743"/>
      <c r="QTZ5" s="743"/>
      <c r="QUA5" s="743"/>
      <c r="QUB5" s="743"/>
      <c r="QUC5" s="743"/>
      <c r="QUD5" s="743"/>
      <c r="QUE5" s="743"/>
      <c r="QUF5" s="743"/>
      <c r="QUG5" s="743"/>
      <c r="QUH5" s="743"/>
      <c r="QUI5" s="743"/>
      <c r="QUJ5" s="742"/>
      <c r="QUK5" s="743"/>
      <c r="QUL5" s="743"/>
      <c r="QUM5" s="743"/>
      <c r="QUN5" s="743"/>
      <c r="QUO5" s="743"/>
      <c r="QUP5" s="743"/>
      <c r="QUQ5" s="743"/>
      <c r="QUR5" s="743"/>
      <c r="QUS5" s="743"/>
      <c r="QUT5" s="743"/>
      <c r="QUU5" s="743"/>
      <c r="QUV5" s="743"/>
      <c r="QUW5" s="743"/>
      <c r="QUX5" s="743"/>
      <c r="QUY5" s="743"/>
      <c r="QUZ5" s="743"/>
      <c r="QVA5" s="743"/>
      <c r="QVB5" s="743"/>
      <c r="QVC5" s="743"/>
      <c r="QVD5" s="743"/>
      <c r="QVE5" s="743"/>
      <c r="QVF5" s="743"/>
      <c r="QVG5" s="743"/>
      <c r="QVH5" s="743"/>
      <c r="QVI5" s="743"/>
      <c r="QVJ5" s="743"/>
      <c r="QVK5" s="743"/>
      <c r="QVL5" s="743"/>
      <c r="QVM5" s="743"/>
      <c r="QVN5" s="743"/>
      <c r="QVO5" s="742"/>
      <c r="QVP5" s="743"/>
      <c r="QVQ5" s="743"/>
      <c r="QVR5" s="743"/>
      <c r="QVS5" s="743"/>
      <c r="QVT5" s="743"/>
      <c r="QVU5" s="743"/>
      <c r="QVV5" s="743"/>
      <c r="QVW5" s="743"/>
      <c r="QVX5" s="743"/>
      <c r="QVY5" s="743"/>
      <c r="QVZ5" s="743"/>
      <c r="QWA5" s="743"/>
      <c r="QWB5" s="743"/>
      <c r="QWC5" s="743"/>
      <c r="QWD5" s="743"/>
      <c r="QWE5" s="743"/>
      <c r="QWF5" s="743"/>
      <c r="QWG5" s="743"/>
      <c r="QWH5" s="743"/>
      <c r="QWI5" s="743"/>
      <c r="QWJ5" s="743"/>
      <c r="QWK5" s="743"/>
      <c r="QWL5" s="743"/>
      <c r="QWM5" s="743"/>
      <c r="QWN5" s="743"/>
      <c r="QWO5" s="743"/>
      <c r="QWP5" s="743"/>
      <c r="QWQ5" s="743"/>
      <c r="QWR5" s="743"/>
      <c r="QWS5" s="743"/>
      <c r="QWT5" s="742"/>
      <c r="QWU5" s="743"/>
      <c r="QWV5" s="743"/>
      <c r="QWW5" s="743"/>
      <c r="QWX5" s="743"/>
      <c r="QWY5" s="743"/>
      <c r="QWZ5" s="743"/>
      <c r="QXA5" s="743"/>
      <c r="QXB5" s="743"/>
      <c r="QXC5" s="743"/>
      <c r="QXD5" s="743"/>
      <c r="QXE5" s="743"/>
      <c r="QXF5" s="743"/>
      <c r="QXG5" s="743"/>
      <c r="QXH5" s="743"/>
      <c r="QXI5" s="743"/>
      <c r="QXJ5" s="743"/>
      <c r="QXK5" s="743"/>
      <c r="QXL5" s="743"/>
      <c r="QXM5" s="743"/>
      <c r="QXN5" s="743"/>
      <c r="QXO5" s="743"/>
      <c r="QXP5" s="743"/>
      <c r="QXQ5" s="743"/>
      <c r="QXR5" s="743"/>
      <c r="QXS5" s="743"/>
      <c r="QXT5" s="743"/>
      <c r="QXU5" s="743"/>
      <c r="QXV5" s="743"/>
      <c r="QXW5" s="743"/>
      <c r="QXX5" s="743"/>
      <c r="QXY5" s="742"/>
      <c r="QXZ5" s="743"/>
      <c r="QYA5" s="743"/>
      <c r="QYB5" s="743"/>
      <c r="QYC5" s="743"/>
      <c r="QYD5" s="743"/>
      <c r="QYE5" s="743"/>
      <c r="QYF5" s="743"/>
      <c r="QYG5" s="743"/>
      <c r="QYH5" s="743"/>
      <c r="QYI5" s="743"/>
      <c r="QYJ5" s="743"/>
      <c r="QYK5" s="743"/>
      <c r="QYL5" s="743"/>
      <c r="QYM5" s="743"/>
      <c r="QYN5" s="743"/>
      <c r="QYO5" s="743"/>
      <c r="QYP5" s="743"/>
      <c r="QYQ5" s="743"/>
      <c r="QYR5" s="743"/>
      <c r="QYS5" s="743"/>
      <c r="QYT5" s="743"/>
      <c r="QYU5" s="743"/>
      <c r="QYV5" s="743"/>
      <c r="QYW5" s="743"/>
      <c r="QYX5" s="743"/>
      <c r="QYY5" s="743"/>
      <c r="QYZ5" s="743"/>
      <c r="QZA5" s="743"/>
      <c r="QZB5" s="743"/>
      <c r="QZC5" s="743"/>
      <c r="QZD5" s="742"/>
      <c r="QZE5" s="743"/>
      <c r="QZF5" s="743"/>
      <c r="QZG5" s="743"/>
      <c r="QZH5" s="743"/>
      <c r="QZI5" s="743"/>
      <c r="QZJ5" s="743"/>
      <c r="QZK5" s="743"/>
      <c r="QZL5" s="743"/>
      <c r="QZM5" s="743"/>
      <c r="QZN5" s="743"/>
      <c r="QZO5" s="743"/>
      <c r="QZP5" s="743"/>
      <c r="QZQ5" s="743"/>
      <c r="QZR5" s="743"/>
      <c r="QZS5" s="743"/>
      <c r="QZT5" s="743"/>
      <c r="QZU5" s="743"/>
      <c r="QZV5" s="743"/>
      <c r="QZW5" s="743"/>
      <c r="QZX5" s="743"/>
      <c r="QZY5" s="743"/>
      <c r="QZZ5" s="743"/>
      <c r="RAA5" s="743"/>
      <c r="RAB5" s="743"/>
      <c r="RAC5" s="743"/>
      <c r="RAD5" s="743"/>
      <c r="RAE5" s="743"/>
      <c r="RAF5" s="743"/>
      <c r="RAG5" s="743"/>
      <c r="RAH5" s="743"/>
      <c r="RAI5" s="742"/>
      <c r="RAJ5" s="743"/>
      <c r="RAK5" s="743"/>
      <c r="RAL5" s="743"/>
      <c r="RAM5" s="743"/>
      <c r="RAN5" s="743"/>
      <c r="RAO5" s="743"/>
      <c r="RAP5" s="743"/>
      <c r="RAQ5" s="743"/>
      <c r="RAR5" s="743"/>
      <c r="RAS5" s="743"/>
      <c r="RAT5" s="743"/>
      <c r="RAU5" s="743"/>
      <c r="RAV5" s="743"/>
      <c r="RAW5" s="743"/>
      <c r="RAX5" s="743"/>
      <c r="RAY5" s="743"/>
      <c r="RAZ5" s="743"/>
      <c r="RBA5" s="743"/>
      <c r="RBB5" s="743"/>
      <c r="RBC5" s="743"/>
      <c r="RBD5" s="743"/>
      <c r="RBE5" s="743"/>
      <c r="RBF5" s="743"/>
      <c r="RBG5" s="743"/>
      <c r="RBH5" s="743"/>
      <c r="RBI5" s="743"/>
      <c r="RBJ5" s="743"/>
      <c r="RBK5" s="743"/>
      <c r="RBL5" s="743"/>
      <c r="RBM5" s="743"/>
      <c r="RBN5" s="742"/>
      <c r="RBO5" s="743"/>
      <c r="RBP5" s="743"/>
      <c r="RBQ5" s="743"/>
      <c r="RBR5" s="743"/>
      <c r="RBS5" s="743"/>
      <c r="RBT5" s="743"/>
      <c r="RBU5" s="743"/>
      <c r="RBV5" s="743"/>
      <c r="RBW5" s="743"/>
      <c r="RBX5" s="743"/>
      <c r="RBY5" s="743"/>
      <c r="RBZ5" s="743"/>
      <c r="RCA5" s="743"/>
      <c r="RCB5" s="743"/>
      <c r="RCC5" s="743"/>
      <c r="RCD5" s="743"/>
      <c r="RCE5" s="743"/>
      <c r="RCF5" s="743"/>
      <c r="RCG5" s="743"/>
      <c r="RCH5" s="743"/>
      <c r="RCI5" s="743"/>
      <c r="RCJ5" s="743"/>
      <c r="RCK5" s="743"/>
      <c r="RCL5" s="743"/>
      <c r="RCM5" s="743"/>
      <c r="RCN5" s="743"/>
      <c r="RCO5" s="743"/>
      <c r="RCP5" s="743"/>
      <c r="RCQ5" s="743"/>
      <c r="RCR5" s="743"/>
      <c r="RCS5" s="742"/>
      <c r="RCT5" s="743"/>
      <c r="RCU5" s="743"/>
      <c r="RCV5" s="743"/>
      <c r="RCW5" s="743"/>
      <c r="RCX5" s="743"/>
      <c r="RCY5" s="743"/>
      <c r="RCZ5" s="743"/>
      <c r="RDA5" s="743"/>
      <c r="RDB5" s="743"/>
      <c r="RDC5" s="743"/>
      <c r="RDD5" s="743"/>
      <c r="RDE5" s="743"/>
      <c r="RDF5" s="743"/>
      <c r="RDG5" s="743"/>
      <c r="RDH5" s="743"/>
      <c r="RDI5" s="743"/>
      <c r="RDJ5" s="743"/>
      <c r="RDK5" s="743"/>
      <c r="RDL5" s="743"/>
      <c r="RDM5" s="743"/>
      <c r="RDN5" s="743"/>
      <c r="RDO5" s="743"/>
      <c r="RDP5" s="743"/>
      <c r="RDQ5" s="743"/>
      <c r="RDR5" s="743"/>
      <c r="RDS5" s="743"/>
      <c r="RDT5" s="743"/>
      <c r="RDU5" s="743"/>
      <c r="RDV5" s="743"/>
      <c r="RDW5" s="743"/>
      <c r="RDX5" s="742"/>
      <c r="RDY5" s="743"/>
      <c r="RDZ5" s="743"/>
      <c r="REA5" s="743"/>
      <c r="REB5" s="743"/>
      <c r="REC5" s="743"/>
      <c r="RED5" s="743"/>
      <c r="REE5" s="743"/>
      <c r="REF5" s="743"/>
      <c r="REG5" s="743"/>
      <c r="REH5" s="743"/>
      <c r="REI5" s="743"/>
      <c r="REJ5" s="743"/>
      <c r="REK5" s="743"/>
      <c r="REL5" s="743"/>
      <c r="REM5" s="743"/>
      <c r="REN5" s="743"/>
      <c r="REO5" s="743"/>
      <c r="REP5" s="743"/>
      <c r="REQ5" s="743"/>
      <c r="RER5" s="743"/>
      <c r="RES5" s="743"/>
      <c r="RET5" s="743"/>
      <c r="REU5" s="743"/>
      <c r="REV5" s="743"/>
      <c r="REW5" s="743"/>
      <c r="REX5" s="743"/>
      <c r="REY5" s="743"/>
      <c r="REZ5" s="743"/>
      <c r="RFA5" s="743"/>
      <c r="RFB5" s="743"/>
      <c r="RFC5" s="742"/>
      <c r="RFD5" s="743"/>
      <c r="RFE5" s="743"/>
      <c r="RFF5" s="743"/>
      <c r="RFG5" s="743"/>
      <c r="RFH5" s="743"/>
      <c r="RFI5" s="743"/>
      <c r="RFJ5" s="743"/>
      <c r="RFK5" s="743"/>
      <c r="RFL5" s="743"/>
      <c r="RFM5" s="743"/>
      <c r="RFN5" s="743"/>
      <c r="RFO5" s="743"/>
      <c r="RFP5" s="743"/>
      <c r="RFQ5" s="743"/>
      <c r="RFR5" s="743"/>
      <c r="RFS5" s="743"/>
      <c r="RFT5" s="743"/>
      <c r="RFU5" s="743"/>
      <c r="RFV5" s="743"/>
      <c r="RFW5" s="743"/>
      <c r="RFX5" s="743"/>
      <c r="RFY5" s="743"/>
      <c r="RFZ5" s="743"/>
      <c r="RGA5" s="743"/>
      <c r="RGB5" s="743"/>
      <c r="RGC5" s="743"/>
      <c r="RGD5" s="743"/>
      <c r="RGE5" s="743"/>
      <c r="RGF5" s="743"/>
      <c r="RGG5" s="743"/>
      <c r="RGH5" s="742"/>
      <c r="RGI5" s="743"/>
      <c r="RGJ5" s="743"/>
      <c r="RGK5" s="743"/>
      <c r="RGL5" s="743"/>
      <c r="RGM5" s="743"/>
      <c r="RGN5" s="743"/>
      <c r="RGO5" s="743"/>
      <c r="RGP5" s="743"/>
      <c r="RGQ5" s="743"/>
      <c r="RGR5" s="743"/>
      <c r="RGS5" s="743"/>
      <c r="RGT5" s="743"/>
      <c r="RGU5" s="743"/>
      <c r="RGV5" s="743"/>
      <c r="RGW5" s="743"/>
      <c r="RGX5" s="743"/>
      <c r="RGY5" s="743"/>
      <c r="RGZ5" s="743"/>
      <c r="RHA5" s="743"/>
      <c r="RHB5" s="743"/>
      <c r="RHC5" s="743"/>
      <c r="RHD5" s="743"/>
      <c r="RHE5" s="743"/>
      <c r="RHF5" s="743"/>
      <c r="RHG5" s="743"/>
      <c r="RHH5" s="743"/>
      <c r="RHI5" s="743"/>
      <c r="RHJ5" s="743"/>
      <c r="RHK5" s="743"/>
      <c r="RHL5" s="743"/>
      <c r="RHM5" s="742"/>
      <c r="RHN5" s="743"/>
      <c r="RHO5" s="743"/>
      <c r="RHP5" s="743"/>
      <c r="RHQ5" s="743"/>
      <c r="RHR5" s="743"/>
      <c r="RHS5" s="743"/>
      <c r="RHT5" s="743"/>
      <c r="RHU5" s="743"/>
      <c r="RHV5" s="743"/>
      <c r="RHW5" s="743"/>
      <c r="RHX5" s="743"/>
      <c r="RHY5" s="743"/>
      <c r="RHZ5" s="743"/>
      <c r="RIA5" s="743"/>
      <c r="RIB5" s="743"/>
      <c r="RIC5" s="743"/>
      <c r="RID5" s="743"/>
      <c r="RIE5" s="743"/>
      <c r="RIF5" s="743"/>
      <c r="RIG5" s="743"/>
      <c r="RIH5" s="743"/>
      <c r="RII5" s="743"/>
      <c r="RIJ5" s="743"/>
      <c r="RIK5" s="743"/>
      <c r="RIL5" s="743"/>
      <c r="RIM5" s="743"/>
      <c r="RIN5" s="743"/>
      <c r="RIO5" s="743"/>
      <c r="RIP5" s="743"/>
      <c r="RIQ5" s="743"/>
      <c r="RIR5" s="742"/>
      <c r="RIS5" s="743"/>
      <c r="RIT5" s="743"/>
      <c r="RIU5" s="743"/>
      <c r="RIV5" s="743"/>
      <c r="RIW5" s="743"/>
      <c r="RIX5" s="743"/>
      <c r="RIY5" s="743"/>
      <c r="RIZ5" s="743"/>
      <c r="RJA5" s="743"/>
      <c r="RJB5" s="743"/>
      <c r="RJC5" s="743"/>
      <c r="RJD5" s="743"/>
      <c r="RJE5" s="743"/>
      <c r="RJF5" s="743"/>
      <c r="RJG5" s="743"/>
      <c r="RJH5" s="743"/>
      <c r="RJI5" s="743"/>
      <c r="RJJ5" s="743"/>
      <c r="RJK5" s="743"/>
      <c r="RJL5" s="743"/>
      <c r="RJM5" s="743"/>
      <c r="RJN5" s="743"/>
      <c r="RJO5" s="743"/>
      <c r="RJP5" s="743"/>
      <c r="RJQ5" s="743"/>
      <c r="RJR5" s="743"/>
      <c r="RJS5" s="743"/>
      <c r="RJT5" s="743"/>
      <c r="RJU5" s="743"/>
      <c r="RJV5" s="743"/>
      <c r="RJW5" s="742"/>
      <c r="RJX5" s="743"/>
      <c r="RJY5" s="743"/>
      <c r="RJZ5" s="743"/>
      <c r="RKA5" s="743"/>
      <c r="RKB5" s="743"/>
      <c r="RKC5" s="743"/>
      <c r="RKD5" s="743"/>
      <c r="RKE5" s="743"/>
      <c r="RKF5" s="743"/>
      <c r="RKG5" s="743"/>
      <c r="RKH5" s="743"/>
      <c r="RKI5" s="743"/>
      <c r="RKJ5" s="743"/>
      <c r="RKK5" s="743"/>
      <c r="RKL5" s="743"/>
      <c r="RKM5" s="743"/>
      <c r="RKN5" s="743"/>
      <c r="RKO5" s="743"/>
      <c r="RKP5" s="743"/>
      <c r="RKQ5" s="743"/>
      <c r="RKR5" s="743"/>
      <c r="RKS5" s="743"/>
      <c r="RKT5" s="743"/>
      <c r="RKU5" s="743"/>
      <c r="RKV5" s="743"/>
      <c r="RKW5" s="743"/>
      <c r="RKX5" s="743"/>
      <c r="RKY5" s="743"/>
      <c r="RKZ5" s="743"/>
      <c r="RLA5" s="743"/>
      <c r="RLB5" s="742"/>
      <c r="RLC5" s="743"/>
      <c r="RLD5" s="743"/>
      <c r="RLE5" s="743"/>
      <c r="RLF5" s="743"/>
      <c r="RLG5" s="743"/>
      <c r="RLH5" s="743"/>
      <c r="RLI5" s="743"/>
      <c r="RLJ5" s="743"/>
      <c r="RLK5" s="743"/>
      <c r="RLL5" s="743"/>
      <c r="RLM5" s="743"/>
      <c r="RLN5" s="743"/>
      <c r="RLO5" s="743"/>
      <c r="RLP5" s="743"/>
      <c r="RLQ5" s="743"/>
      <c r="RLR5" s="743"/>
      <c r="RLS5" s="743"/>
      <c r="RLT5" s="743"/>
      <c r="RLU5" s="743"/>
      <c r="RLV5" s="743"/>
      <c r="RLW5" s="743"/>
      <c r="RLX5" s="743"/>
      <c r="RLY5" s="743"/>
      <c r="RLZ5" s="743"/>
      <c r="RMA5" s="743"/>
      <c r="RMB5" s="743"/>
      <c r="RMC5" s="743"/>
      <c r="RMD5" s="743"/>
      <c r="RME5" s="743"/>
      <c r="RMF5" s="743"/>
      <c r="RMG5" s="742"/>
      <c r="RMH5" s="743"/>
      <c r="RMI5" s="743"/>
      <c r="RMJ5" s="743"/>
      <c r="RMK5" s="743"/>
      <c r="RML5" s="743"/>
      <c r="RMM5" s="743"/>
      <c r="RMN5" s="743"/>
      <c r="RMO5" s="743"/>
      <c r="RMP5" s="743"/>
      <c r="RMQ5" s="743"/>
      <c r="RMR5" s="743"/>
      <c r="RMS5" s="743"/>
      <c r="RMT5" s="743"/>
      <c r="RMU5" s="743"/>
      <c r="RMV5" s="743"/>
      <c r="RMW5" s="743"/>
      <c r="RMX5" s="743"/>
      <c r="RMY5" s="743"/>
      <c r="RMZ5" s="743"/>
      <c r="RNA5" s="743"/>
      <c r="RNB5" s="743"/>
      <c r="RNC5" s="743"/>
      <c r="RND5" s="743"/>
      <c r="RNE5" s="743"/>
      <c r="RNF5" s="743"/>
      <c r="RNG5" s="743"/>
      <c r="RNH5" s="743"/>
      <c r="RNI5" s="743"/>
      <c r="RNJ5" s="743"/>
      <c r="RNK5" s="743"/>
      <c r="RNL5" s="742"/>
      <c r="RNM5" s="743"/>
      <c r="RNN5" s="743"/>
      <c r="RNO5" s="743"/>
      <c r="RNP5" s="743"/>
      <c r="RNQ5" s="743"/>
      <c r="RNR5" s="743"/>
      <c r="RNS5" s="743"/>
      <c r="RNT5" s="743"/>
      <c r="RNU5" s="743"/>
      <c r="RNV5" s="743"/>
      <c r="RNW5" s="743"/>
      <c r="RNX5" s="743"/>
      <c r="RNY5" s="743"/>
      <c r="RNZ5" s="743"/>
      <c r="ROA5" s="743"/>
      <c r="ROB5" s="743"/>
      <c r="ROC5" s="743"/>
      <c r="ROD5" s="743"/>
      <c r="ROE5" s="743"/>
      <c r="ROF5" s="743"/>
      <c r="ROG5" s="743"/>
      <c r="ROH5" s="743"/>
      <c r="ROI5" s="743"/>
      <c r="ROJ5" s="743"/>
      <c r="ROK5" s="743"/>
      <c r="ROL5" s="743"/>
      <c r="ROM5" s="743"/>
      <c r="RON5" s="743"/>
      <c r="ROO5" s="743"/>
      <c r="ROP5" s="743"/>
      <c r="ROQ5" s="742"/>
      <c r="ROR5" s="743"/>
      <c r="ROS5" s="743"/>
      <c r="ROT5" s="743"/>
      <c r="ROU5" s="743"/>
      <c r="ROV5" s="743"/>
      <c r="ROW5" s="743"/>
      <c r="ROX5" s="743"/>
      <c r="ROY5" s="743"/>
      <c r="ROZ5" s="743"/>
      <c r="RPA5" s="743"/>
      <c r="RPB5" s="743"/>
      <c r="RPC5" s="743"/>
      <c r="RPD5" s="743"/>
      <c r="RPE5" s="743"/>
      <c r="RPF5" s="743"/>
      <c r="RPG5" s="743"/>
      <c r="RPH5" s="743"/>
      <c r="RPI5" s="743"/>
      <c r="RPJ5" s="743"/>
      <c r="RPK5" s="743"/>
      <c r="RPL5" s="743"/>
      <c r="RPM5" s="743"/>
      <c r="RPN5" s="743"/>
      <c r="RPO5" s="743"/>
      <c r="RPP5" s="743"/>
      <c r="RPQ5" s="743"/>
      <c r="RPR5" s="743"/>
      <c r="RPS5" s="743"/>
      <c r="RPT5" s="743"/>
      <c r="RPU5" s="743"/>
      <c r="RPV5" s="742"/>
      <c r="RPW5" s="743"/>
      <c r="RPX5" s="743"/>
      <c r="RPY5" s="743"/>
      <c r="RPZ5" s="743"/>
      <c r="RQA5" s="743"/>
      <c r="RQB5" s="743"/>
      <c r="RQC5" s="743"/>
      <c r="RQD5" s="743"/>
      <c r="RQE5" s="743"/>
      <c r="RQF5" s="743"/>
      <c r="RQG5" s="743"/>
      <c r="RQH5" s="743"/>
      <c r="RQI5" s="743"/>
      <c r="RQJ5" s="743"/>
      <c r="RQK5" s="743"/>
      <c r="RQL5" s="743"/>
      <c r="RQM5" s="743"/>
      <c r="RQN5" s="743"/>
      <c r="RQO5" s="743"/>
      <c r="RQP5" s="743"/>
      <c r="RQQ5" s="743"/>
      <c r="RQR5" s="743"/>
      <c r="RQS5" s="743"/>
      <c r="RQT5" s="743"/>
      <c r="RQU5" s="743"/>
      <c r="RQV5" s="743"/>
      <c r="RQW5" s="743"/>
      <c r="RQX5" s="743"/>
      <c r="RQY5" s="743"/>
      <c r="RQZ5" s="743"/>
      <c r="RRA5" s="742"/>
      <c r="RRB5" s="743"/>
      <c r="RRC5" s="743"/>
      <c r="RRD5" s="743"/>
      <c r="RRE5" s="743"/>
      <c r="RRF5" s="743"/>
      <c r="RRG5" s="743"/>
      <c r="RRH5" s="743"/>
      <c r="RRI5" s="743"/>
      <c r="RRJ5" s="743"/>
      <c r="RRK5" s="743"/>
      <c r="RRL5" s="743"/>
      <c r="RRM5" s="743"/>
      <c r="RRN5" s="743"/>
      <c r="RRO5" s="743"/>
      <c r="RRP5" s="743"/>
      <c r="RRQ5" s="743"/>
      <c r="RRR5" s="743"/>
      <c r="RRS5" s="743"/>
      <c r="RRT5" s="743"/>
      <c r="RRU5" s="743"/>
      <c r="RRV5" s="743"/>
      <c r="RRW5" s="743"/>
      <c r="RRX5" s="743"/>
      <c r="RRY5" s="743"/>
      <c r="RRZ5" s="743"/>
      <c r="RSA5" s="743"/>
      <c r="RSB5" s="743"/>
      <c r="RSC5" s="743"/>
      <c r="RSD5" s="743"/>
      <c r="RSE5" s="743"/>
      <c r="RSF5" s="742"/>
      <c r="RSG5" s="743"/>
      <c r="RSH5" s="743"/>
      <c r="RSI5" s="743"/>
      <c r="RSJ5" s="743"/>
      <c r="RSK5" s="743"/>
      <c r="RSL5" s="743"/>
      <c r="RSM5" s="743"/>
      <c r="RSN5" s="743"/>
      <c r="RSO5" s="743"/>
      <c r="RSP5" s="743"/>
      <c r="RSQ5" s="743"/>
      <c r="RSR5" s="743"/>
      <c r="RSS5" s="743"/>
      <c r="RST5" s="743"/>
      <c r="RSU5" s="743"/>
      <c r="RSV5" s="743"/>
      <c r="RSW5" s="743"/>
      <c r="RSX5" s="743"/>
      <c r="RSY5" s="743"/>
      <c r="RSZ5" s="743"/>
      <c r="RTA5" s="743"/>
      <c r="RTB5" s="743"/>
      <c r="RTC5" s="743"/>
      <c r="RTD5" s="743"/>
      <c r="RTE5" s="743"/>
      <c r="RTF5" s="743"/>
      <c r="RTG5" s="743"/>
      <c r="RTH5" s="743"/>
      <c r="RTI5" s="743"/>
      <c r="RTJ5" s="743"/>
      <c r="RTK5" s="742"/>
      <c r="RTL5" s="743"/>
      <c r="RTM5" s="743"/>
      <c r="RTN5" s="743"/>
      <c r="RTO5" s="743"/>
      <c r="RTP5" s="743"/>
      <c r="RTQ5" s="743"/>
      <c r="RTR5" s="743"/>
      <c r="RTS5" s="743"/>
      <c r="RTT5" s="743"/>
      <c r="RTU5" s="743"/>
      <c r="RTV5" s="743"/>
      <c r="RTW5" s="743"/>
      <c r="RTX5" s="743"/>
      <c r="RTY5" s="743"/>
      <c r="RTZ5" s="743"/>
      <c r="RUA5" s="743"/>
      <c r="RUB5" s="743"/>
      <c r="RUC5" s="743"/>
      <c r="RUD5" s="743"/>
      <c r="RUE5" s="743"/>
      <c r="RUF5" s="743"/>
      <c r="RUG5" s="743"/>
      <c r="RUH5" s="743"/>
      <c r="RUI5" s="743"/>
      <c r="RUJ5" s="743"/>
      <c r="RUK5" s="743"/>
      <c r="RUL5" s="743"/>
      <c r="RUM5" s="743"/>
      <c r="RUN5" s="743"/>
      <c r="RUO5" s="743"/>
      <c r="RUP5" s="742"/>
      <c r="RUQ5" s="743"/>
      <c r="RUR5" s="743"/>
      <c r="RUS5" s="743"/>
      <c r="RUT5" s="743"/>
      <c r="RUU5" s="743"/>
      <c r="RUV5" s="743"/>
      <c r="RUW5" s="743"/>
      <c r="RUX5" s="743"/>
      <c r="RUY5" s="743"/>
      <c r="RUZ5" s="743"/>
      <c r="RVA5" s="743"/>
      <c r="RVB5" s="743"/>
      <c r="RVC5" s="743"/>
      <c r="RVD5" s="743"/>
      <c r="RVE5" s="743"/>
      <c r="RVF5" s="743"/>
      <c r="RVG5" s="743"/>
      <c r="RVH5" s="743"/>
      <c r="RVI5" s="743"/>
      <c r="RVJ5" s="743"/>
      <c r="RVK5" s="743"/>
      <c r="RVL5" s="743"/>
      <c r="RVM5" s="743"/>
      <c r="RVN5" s="743"/>
      <c r="RVO5" s="743"/>
      <c r="RVP5" s="743"/>
      <c r="RVQ5" s="743"/>
      <c r="RVR5" s="743"/>
      <c r="RVS5" s="743"/>
      <c r="RVT5" s="743"/>
      <c r="RVU5" s="742"/>
      <c r="RVV5" s="743"/>
      <c r="RVW5" s="743"/>
      <c r="RVX5" s="743"/>
      <c r="RVY5" s="743"/>
      <c r="RVZ5" s="743"/>
      <c r="RWA5" s="743"/>
      <c r="RWB5" s="743"/>
      <c r="RWC5" s="743"/>
      <c r="RWD5" s="743"/>
      <c r="RWE5" s="743"/>
      <c r="RWF5" s="743"/>
      <c r="RWG5" s="743"/>
      <c r="RWH5" s="743"/>
      <c r="RWI5" s="743"/>
      <c r="RWJ5" s="743"/>
      <c r="RWK5" s="743"/>
      <c r="RWL5" s="743"/>
      <c r="RWM5" s="743"/>
      <c r="RWN5" s="743"/>
      <c r="RWO5" s="743"/>
      <c r="RWP5" s="743"/>
      <c r="RWQ5" s="743"/>
      <c r="RWR5" s="743"/>
      <c r="RWS5" s="743"/>
      <c r="RWT5" s="743"/>
      <c r="RWU5" s="743"/>
      <c r="RWV5" s="743"/>
      <c r="RWW5" s="743"/>
      <c r="RWX5" s="743"/>
      <c r="RWY5" s="743"/>
      <c r="RWZ5" s="742"/>
      <c r="RXA5" s="743"/>
      <c r="RXB5" s="743"/>
      <c r="RXC5" s="743"/>
      <c r="RXD5" s="743"/>
      <c r="RXE5" s="743"/>
      <c r="RXF5" s="743"/>
      <c r="RXG5" s="743"/>
      <c r="RXH5" s="743"/>
      <c r="RXI5" s="743"/>
      <c r="RXJ5" s="743"/>
      <c r="RXK5" s="743"/>
      <c r="RXL5" s="743"/>
      <c r="RXM5" s="743"/>
      <c r="RXN5" s="743"/>
      <c r="RXO5" s="743"/>
      <c r="RXP5" s="743"/>
      <c r="RXQ5" s="743"/>
      <c r="RXR5" s="743"/>
      <c r="RXS5" s="743"/>
      <c r="RXT5" s="743"/>
      <c r="RXU5" s="743"/>
      <c r="RXV5" s="743"/>
      <c r="RXW5" s="743"/>
      <c r="RXX5" s="743"/>
      <c r="RXY5" s="743"/>
      <c r="RXZ5" s="743"/>
      <c r="RYA5" s="743"/>
      <c r="RYB5" s="743"/>
      <c r="RYC5" s="743"/>
      <c r="RYD5" s="743"/>
      <c r="RYE5" s="742"/>
      <c r="RYF5" s="743"/>
      <c r="RYG5" s="743"/>
      <c r="RYH5" s="743"/>
      <c r="RYI5" s="743"/>
      <c r="RYJ5" s="743"/>
      <c r="RYK5" s="743"/>
      <c r="RYL5" s="743"/>
      <c r="RYM5" s="743"/>
      <c r="RYN5" s="743"/>
      <c r="RYO5" s="743"/>
      <c r="RYP5" s="743"/>
      <c r="RYQ5" s="743"/>
      <c r="RYR5" s="743"/>
      <c r="RYS5" s="743"/>
      <c r="RYT5" s="743"/>
      <c r="RYU5" s="743"/>
      <c r="RYV5" s="743"/>
      <c r="RYW5" s="743"/>
      <c r="RYX5" s="743"/>
      <c r="RYY5" s="743"/>
      <c r="RYZ5" s="743"/>
      <c r="RZA5" s="743"/>
      <c r="RZB5" s="743"/>
      <c r="RZC5" s="743"/>
      <c r="RZD5" s="743"/>
      <c r="RZE5" s="743"/>
      <c r="RZF5" s="743"/>
      <c r="RZG5" s="743"/>
      <c r="RZH5" s="743"/>
      <c r="RZI5" s="743"/>
      <c r="RZJ5" s="742"/>
      <c r="RZK5" s="743"/>
      <c r="RZL5" s="743"/>
      <c r="RZM5" s="743"/>
      <c r="RZN5" s="743"/>
      <c r="RZO5" s="743"/>
      <c r="RZP5" s="743"/>
      <c r="RZQ5" s="743"/>
      <c r="RZR5" s="743"/>
      <c r="RZS5" s="743"/>
      <c r="RZT5" s="743"/>
      <c r="RZU5" s="743"/>
      <c r="RZV5" s="743"/>
      <c r="RZW5" s="743"/>
      <c r="RZX5" s="743"/>
      <c r="RZY5" s="743"/>
      <c r="RZZ5" s="743"/>
      <c r="SAA5" s="743"/>
      <c r="SAB5" s="743"/>
      <c r="SAC5" s="743"/>
      <c r="SAD5" s="743"/>
      <c r="SAE5" s="743"/>
      <c r="SAF5" s="743"/>
      <c r="SAG5" s="743"/>
      <c r="SAH5" s="743"/>
      <c r="SAI5" s="743"/>
      <c r="SAJ5" s="743"/>
      <c r="SAK5" s="743"/>
      <c r="SAL5" s="743"/>
      <c r="SAM5" s="743"/>
      <c r="SAN5" s="743"/>
      <c r="SAO5" s="742"/>
      <c r="SAP5" s="743"/>
      <c r="SAQ5" s="743"/>
      <c r="SAR5" s="743"/>
      <c r="SAS5" s="743"/>
      <c r="SAT5" s="743"/>
      <c r="SAU5" s="743"/>
      <c r="SAV5" s="743"/>
      <c r="SAW5" s="743"/>
      <c r="SAX5" s="743"/>
      <c r="SAY5" s="743"/>
      <c r="SAZ5" s="743"/>
      <c r="SBA5" s="743"/>
      <c r="SBB5" s="743"/>
      <c r="SBC5" s="743"/>
      <c r="SBD5" s="743"/>
      <c r="SBE5" s="743"/>
      <c r="SBF5" s="743"/>
      <c r="SBG5" s="743"/>
      <c r="SBH5" s="743"/>
      <c r="SBI5" s="743"/>
      <c r="SBJ5" s="743"/>
      <c r="SBK5" s="743"/>
      <c r="SBL5" s="743"/>
      <c r="SBM5" s="743"/>
      <c r="SBN5" s="743"/>
      <c r="SBO5" s="743"/>
      <c r="SBP5" s="743"/>
      <c r="SBQ5" s="743"/>
      <c r="SBR5" s="743"/>
      <c r="SBS5" s="743"/>
      <c r="SBT5" s="742"/>
      <c r="SBU5" s="743"/>
      <c r="SBV5" s="743"/>
      <c r="SBW5" s="743"/>
      <c r="SBX5" s="743"/>
      <c r="SBY5" s="743"/>
      <c r="SBZ5" s="743"/>
      <c r="SCA5" s="743"/>
      <c r="SCB5" s="743"/>
      <c r="SCC5" s="743"/>
      <c r="SCD5" s="743"/>
      <c r="SCE5" s="743"/>
      <c r="SCF5" s="743"/>
      <c r="SCG5" s="743"/>
      <c r="SCH5" s="743"/>
      <c r="SCI5" s="743"/>
      <c r="SCJ5" s="743"/>
      <c r="SCK5" s="743"/>
      <c r="SCL5" s="743"/>
      <c r="SCM5" s="743"/>
      <c r="SCN5" s="743"/>
      <c r="SCO5" s="743"/>
      <c r="SCP5" s="743"/>
      <c r="SCQ5" s="743"/>
      <c r="SCR5" s="743"/>
      <c r="SCS5" s="743"/>
      <c r="SCT5" s="743"/>
      <c r="SCU5" s="743"/>
      <c r="SCV5" s="743"/>
      <c r="SCW5" s="743"/>
      <c r="SCX5" s="743"/>
      <c r="SCY5" s="742"/>
      <c r="SCZ5" s="743"/>
      <c r="SDA5" s="743"/>
      <c r="SDB5" s="743"/>
      <c r="SDC5" s="743"/>
      <c r="SDD5" s="743"/>
      <c r="SDE5" s="743"/>
      <c r="SDF5" s="743"/>
      <c r="SDG5" s="743"/>
      <c r="SDH5" s="743"/>
      <c r="SDI5" s="743"/>
      <c r="SDJ5" s="743"/>
      <c r="SDK5" s="743"/>
      <c r="SDL5" s="743"/>
      <c r="SDM5" s="743"/>
      <c r="SDN5" s="743"/>
      <c r="SDO5" s="743"/>
      <c r="SDP5" s="743"/>
      <c r="SDQ5" s="743"/>
      <c r="SDR5" s="743"/>
      <c r="SDS5" s="743"/>
      <c r="SDT5" s="743"/>
      <c r="SDU5" s="743"/>
      <c r="SDV5" s="743"/>
      <c r="SDW5" s="743"/>
      <c r="SDX5" s="743"/>
      <c r="SDY5" s="743"/>
      <c r="SDZ5" s="743"/>
      <c r="SEA5" s="743"/>
      <c r="SEB5" s="743"/>
      <c r="SEC5" s="743"/>
      <c r="SED5" s="742"/>
      <c r="SEE5" s="743"/>
      <c r="SEF5" s="743"/>
      <c r="SEG5" s="743"/>
      <c r="SEH5" s="743"/>
      <c r="SEI5" s="743"/>
      <c r="SEJ5" s="743"/>
      <c r="SEK5" s="743"/>
      <c r="SEL5" s="743"/>
      <c r="SEM5" s="743"/>
      <c r="SEN5" s="743"/>
      <c r="SEO5" s="743"/>
      <c r="SEP5" s="743"/>
      <c r="SEQ5" s="743"/>
      <c r="SER5" s="743"/>
      <c r="SES5" s="743"/>
      <c r="SET5" s="743"/>
      <c r="SEU5" s="743"/>
      <c r="SEV5" s="743"/>
      <c r="SEW5" s="743"/>
      <c r="SEX5" s="743"/>
      <c r="SEY5" s="743"/>
      <c r="SEZ5" s="743"/>
      <c r="SFA5" s="743"/>
      <c r="SFB5" s="743"/>
      <c r="SFC5" s="743"/>
      <c r="SFD5" s="743"/>
      <c r="SFE5" s="743"/>
      <c r="SFF5" s="743"/>
      <c r="SFG5" s="743"/>
      <c r="SFH5" s="743"/>
      <c r="SFI5" s="742"/>
      <c r="SFJ5" s="743"/>
      <c r="SFK5" s="743"/>
      <c r="SFL5" s="743"/>
      <c r="SFM5" s="743"/>
      <c r="SFN5" s="743"/>
      <c r="SFO5" s="743"/>
      <c r="SFP5" s="743"/>
      <c r="SFQ5" s="743"/>
      <c r="SFR5" s="743"/>
      <c r="SFS5" s="743"/>
      <c r="SFT5" s="743"/>
      <c r="SFU5" s="743"/>
      <c r="SFV5" s="743"/>
      <c r="SFW5" s="743"/>
      <c r="SFX5" s="743"/>
      <c r="SFY5" s="743"/>
      <c r="SFZ5" s="743"/>
      <c r="SGA5" s="743"/>
      <c r="SGB5" s="743"/>
      <c r="SGC5" s="743"/>
      <c r="SGD5" s="743"/>
      <c r="SGE5" s="743"/>
      <c r="SGF5" s="743"/>
      <c r="SGG5" s="743"/>
      <c r="SGH5" s="743"/>
      <c r="SGI5" s="743"/>
      <c r="SGJ5" s="743"/>
      <c r="SGK5" s="743"/>
      <c r="SGL5" s="743"/>
      <c r="SGM5" s="743"/>
      <c r="SGN5" s="742"/>
      <c r="SGO5" s="743"/>
      <c r="SGP5" s="743"/>
      <c r="SGQ5" s="743"/>
      <c r="SGR5" s="743"/>
      <c r="SGS5" s="743"/>
      <c r="SGT5" s="743"/>
      <c r="SGU5" s="743"/>
      <c r="SGV5" s="743"/>
      <c r="SGW5" s="743"/>
      <c r="SGX5" s="743"/>
      <c r="SGY5" s="743"/>
      <c r="SGZ5" s="743"/>
      <c r="SHA5" s="743"/>
      <c r="SHB5" s="743"/>
      <c r="SHC5" s="743"/>
      <c r="SHD5" s="743"/>
      <c r="SHE5" s="743"/>
      <c r="SHF5" s="743"/>
      <c r="SHG5" s="743"/>
      <c r="SHH5" s="743"/>
      <c r="SHI5" s="743"/>
      <c r="SHJ5" s="743"/>
      <c r="SHK5" s="743"/>
      <c r="SHL5" s="743"/>
      <c r="SHM5" s="743"/>
      <c r="SHN5" s="743"/>
      <c r="SHO5" s="743"/>
      <c r="SHP5" s="743"/>
      <c r="SHQ5" s="743"/>
      <c r="SHR5" s="743"/>
      <c r="SHS5" s="742"/>
      <c r="SHT5" s="743"/>
      <c r="SHU5" s="743"/>
      <c r="SHV5" s="743"/>
      <c r="SHW5" s="743"/>
      <c r="SHX5" s="743"/>
      <c r="SHY5" s="743"/>
      <c r="SHZ5" s="743"/>
      <c r="SIA5" s="743"/>
      <c r="SIB5" s="743"/>
      <c r="SIC5" s="743"/>
      <c r="SID5" s="743"/>
      <c r="SIE5" s="743"/>
      <c r="SIF5" s="743"/>
      <c r="SIG5" s="743"/>
      <c r="SIH5" s="743"/>
      <c r="SII5" s="743"/>
      <c r="SIJ5" s="743"/>
      <c r="SIK5" s="743"/>
      <c r="SIL5" s="743"/>
      <c r="SIM5" s="743"/>
      <c r="SIN5" s="743"/>
      <c r="SIO5" s="743"/>
      <c r="SIP5" s="743"/>
      <c r="SIQ5" s="743"/>
      <c r="SIR5" s="743"/>
      <c r="SIS5" s="743"/>
      <c r="SIT5" s="743"/>
      <c r="SIU5" s="743"/>
      <c r="SIV5" s="743"/>
      <c r="SIW5" s="743"/>
      <c r="SIX5" s="742"/>
      <c r="SIY5" s="743"/>
      <c r="SIZ5" s="743"/>
      <c r="SJA5" s="743"/>
      <c r="SJB5" s="743"/>
      <c r="SJC5" s="743"/>
      <c r="SJD5" s="743"/>
      <c r="SJE5" s="743"/>
      <c r="SJF5" s="743"/>
      <c r="SJG5" s="743"/>
      <c r="SJH5" s="743"/>
      <c r="SJI5" s="743"/>
      <c r="SJJ5" s="743"/>
      <c r="SJK5" s="743"/>
      <c r="SJL5" s="743"/>
      <c r="SJM5" s="743"/>
      <c r="SJN5" s="743"/>
      <c r="SJO5" s="743"/>
      <c r="SJP5" s="743"/>
      <c r="SJQ5" s="743"/>
      <c r="SJR5" s="743"/>
      <c r="SJS5" s="743"/>
      <c r="SJT5" s="743"/>
      <c r="SJU5" s="743"/>
      <c r="SJV5" s="743"/>
      <c r="SJW5" s="743"/>
      <c r="SJX5" s="743"/>
      <c r="SJY5" s="743"/>
      <c r="SJZ5" s="743"/>
      <c r="SKA5" s="743"/>
      <c r="SKB5" s="743"/>
      <c r="SKC5" s="742"/>
      <c r="SKD5" s="743"/>
      <c r="SKE5" s="743"/>
      <c r="SKF5" s="743"/>
      <c r="SKG5" s="743"/>
      <c r="SKH5" s="743"/>
      <c r="SKI5" s="743"/>
      <c r="SKJ5" s="743"/>
      <c r="SKK5" s="743"/>
      <c r="SKL5" s="743"/>
      <c r="SKM5" s="743"/>
      <c r="SKN5" s="743"/>
      <c r="SKO5" s="743"/>
      <c r="SKP5" s="743"/>
      <c r="SKQ5" s="743"/>
      <c r="SKR5" s="743"/>
      <c r="SKS5" s="743"/>
      <c r="SKT5" s="743"/>
      <c r="SKU5" s="743"/>
      <c r="SKV5" s="743"/>
      <c r="SKW5" s="743"/>
      <c r="SKX5" s="743"/>
      <c r="SKY5" s="743"/>
      <c r="SKZ5" s="743"/>
      <c r="SLA5" s="743"/>
      <c r="SLB5" s="743"/>
      <c r="SLC5" s="743"/>
      <c r="SLD5" s="743"/>
      <c r="SLE5" s="743"/>
      <c r="SLF5" s="743"/>
      <c r="SLG5" s="743"/>
      <c r="SLH5" s="742"/>
      <c r="SLI5" s="743"/>
      <c r="SLJ5" s="743"/>
      <c r="SLK5" s="743"/>
      <c r="SLL5" s="743"/>
      <c r="SLM5" s="743"/>
      <c r="SLN5" s="743"/>
      <c r="SLO5" s="743"/>
      <c r="SLP5" s="743"/>
      <c r="SLQ5" s="743"/>
      <c r="SLR5" s="743"/>
      <c r="SLS5" s="743"/>
      <c r="SLT5" s="743"/>
      <c r="SLU5" s="743"/>
      <c r="SLV5" s="743"/>
      <c r="SLW5" s="743"/>
      <c r="SLX5" s="743"/>
      <c r="SLY5" s="743"/>
      <c r="SLZ5" s="743"/>
      <c r="SMA5" s="743"/>
      <c r="SMB5" s="743"/>
      <c r="SMC5" s="743"/>
      <c r="SMD5" s="743"/>
      <c r="SME5" s="743"/>
      <c r="SMF5" s="743"/>
      <c r="SMG5" s="743"/>
      <c r="SMH5" s="743"/>
      <c r="SMI5" s="743"/>
      <c r="SMJ5" s="743"/>
      <c r="SMK5" s="743"/>
      <c r="SML5" s="743"/>
      <c r="SMM5" s="742"/>
      <c r="SMN5" s="743"/>
      <c r="SMO5" s="743"/>
      <c r="SMP5" s="743"/>
      <c r="SMQ5" s="743"/>
      <c r="SMR5" s="743"/>
      <c r="SMS5" s="743"/>
      <c r="SMT5" s="743"/>
      <c r="SMU5" s="743"/>
      <c r="SMV5" s="743"/>
      <c r="SMW5" s="743"/>
      <c r="SMX5" s="743"/>
      <c r="SMY5" s="743"/>
      <c r="SMZ5" s="743"/>
      <c r="SNA5" s="743"/>
      <c r="SNB5" s="743"/>
      <c r="SNC5" s="743"/>
      <c r="SND5" s="743"/>
      <c r="SNE5" s="743"/>
      <c r="SNF5" s="743"/>
      <c r="SNG5" s="743"/>
      <c r="SNH5" s="743"/>
      <c r="SNI5" s="743"/>
      <c r="SNJ5" s="743"/>
      <c r="SNK5" s="743"/>
      <c r="SNL5" s="743"/>
      <c r="SNM5" s="743"/>
      <c r="SNN5" s="743"/>
      <c r="SNO5" s="743"/>
      <c r="SNP5" s="743"/>
      <c r="SNQ5" s="743"/>
      <c r="SNR5" s="742"/>
      <c r="SNS5" s="743"/>
      <c r="SNT5" s="743"/>
      <c r="SNU5" s="743"/>
      <c r="SNV5" s="743"/>
      <c r="SNW5" s="743"/>
      <c r="SNX5" s="743"/>
      <c r="SNY5" s="743"/>
      <c r="SNZ5" s="743"/>
      <c r="SOA5" s="743"/>
      <c r="SOB5" s="743"/>
      <c r="SOC5" s="743"/>
      <c r="SOD5" s="743"/>
      <c r="SOE5" s="743"/>
      <c r="SOF5" s="743"/>
      <c r="SOG5" s="743"/>
      <c r="SOH5" s="743"/>
      <c r="SOI5" s="743"/>
      <c r="SOJ5" s="743"/>
      <c r="SOK5" s="743"/>
      <c r="SOL5" s="743"/>
      <c r="SOM5" s="743"/>
      <c r="SON5" s="743"/>
      <c r="SOO5" s="743"/>
      <c r="SOP5" s="743"/>
      <c r="SOQ5" s="743"/>
      <c r="SOR5" s="743"/>
      <c r="SOS5" s="743"/>
      <c r="SOT5" s="743"/>
      <c r="SOU5" s="743"/>
      <c r="SOV5" s="743"/>
      <c r="SOW5" s="742"/>
      <c r="SOX5" s="743"/>
      <c r="SOY5" s="743"/>
      <c r="SOZ5" s="743"/>
      <c r="SPA5" s="743"/>
      <c r="SPB5" s="743"/>
      <c r="SPC5" s="743"/>
      <c r="SPD5" s="743"/>
      <c r="SPE5" s="743"/>
      <c r="SPF5" s="743"/>
      <c r="SPG5" s="743"/>
      <c r="SPH5" s="743"/>
      <c r="SPI5" s="743"/>
      <c r="SPJ5" s="743"/>
      <c r="SPK5" s="743"/>
      <c r="SPL5" s="743"/>
      <c r="SPM5" s="743"/>
      <c r="SPN5" s="743"/>
      <c r="SPO5" s="743"/>
      <c r="SPP5" s="743"/>
      <c r="SPQ5" s="743"/>
      <c r="SPR5" s="743"/>
      <c r="SPS5" s="743"/>
      <c r="SPT5" s="743"/>
      <c r="SPU5" s="743"/>
      <c r="SPV5" s="743"/>
      <c r="SPW5" s="743"/>
      <c r="SPX5" s="743"/>
      <c r="SPY5" s="743"/>
      <c r="SPZ5" s="743"/>
      <c r="SQA5" s="743"/>
      <c r="SQB5" s="742"/>
      <c r="SQC5" s="743"/>
      <c r="SQD5" s="743"/>
      <c r="SQE5" s="743"/>
      <c r="SQF5" s="743"/>
      <c r="SQG5" s="743"/>
      <c r="SQH5" s="743"/>
      <c r="SQI5" s="743"/>
      <c r="SQJ5" s="743"/>
      <c r="SQK5" s="743"/>
      <c r="SQL5" s="743"/>
      <c r="SQM5" s="743"/>
      <c r="SQN5" s="743"/>
      <c r="SQO5" s="743"/>
      <c r="SQP5" s="743"/>
      <c r="SQQ5" s="743"/>
      <c r="SQR5" s="743"/>
      <c r="SQS5" s="743"/>
      <c r="SQT5" s="743"/>
      <c r="SQU5" s="743"/>
      <c r="SQV5" s="743"/>
      <c r="SQW5" s="743"/>
      <c r="SQX5" s="743"/>
      <c r="SQY5" s="743"/>
      <c r="SQZ5" s="743"/>
      <c r="SRA5" s="743"/>
      <c r="SRB5" s="743"/>
      <c r="SRC5" s="743"/>
      <c r="SRD5" s="743"/>
      <c r="SRE5" s="743"/>
      <c r="SRF5" s="743"/>
      <c r="SRG5" s="742"/>
      <c r="SRH5" s="743"/>
      <c r="SRI5" s="743"/>
      <c r="SRJ5" s="743"/>
      <c r="SRK5" s="743"/>
      <c r="SRL5" s="743"/>
      <c r="SRM5" s="743"/>
      <c r="SRN5" s="743"/>
      <c r="SRO5" s="743"/>
      <c r="SRP5" s="743"/>
      <c r="SRQ5" s="743"/>
      <c r="SRR5" s="743"/>
      <c r="SRS5" s="743"/>
      <c r="SRT5" s="743"/>
      <c r="SRU5" s="743"/>
      <c r="SRV5" s="743"/>
      <c r="SRW5" s="743"/>
      <c r="SRX5" s="743"/>
      <c r="SRY5" s="743"/>
      <c r="SRZ5" s="743"/>
      <c r="SSA5" s="743"/>
      <c r="SSB5" s="743"/>
      <c r="SSC5" s="743"/>
      <c r="SSD5" s="743"/>
      <c r="SSE5" s="743"/>
      <c r="SSF5" s="743"/>
      <c r="SSG5" s="743"/>
      <c r="SSH5" s="743"/>
      <c r="SSI5" s="743"/>
      <c r="SSJ5" s="743"/>
      <c r="SSK5" s="743"/>
      <c r="SSL5" s="742"/>
      <c r="SSM5" s="743"/>
      <c r="SSN5" s="743"/>
      <c r="SSO5" s="743"/>
      <c r="SSP5" s="743"/>
      <c r="SSQ5" s="743"/>
      <c r="SSR5" s="743"/>
      <c r="SSS5" s="743"/>
      <c r="SST5" s="743"/>
      <c r="SSU5" s="743"/>
      <c r="SSV5" s="743"/>
      <c r="SSW5" s="743"/>
      <c r="SSX5" s="743"/>
      <c r="SSY5" s="743"/>
      <c r="SSZ5" s="743"/>
      <c r="STA5" s="743"/>
      <c r="STB5" s="743"/>
      <c r="STC5" s="743"/>
      <c r="STD5" s="743"/>
      <c r="STE5" s="743"/>
      <c r="STF5" s="743"/>
      <c r="STG5" s="743"/>
      <c r="STH5" s="743"/>
      <c r="STI5" s="743"/>
      <c r="STJ5" s="743"/>
      <c r="STK5" s="743"/>
      <c r="STL5" s="743"/>
      <c r="STM5" s="743"/>
      <c r="STN5" s="743"/>
      <c r="STO5" s="743"/>
      <c r="STP5" s="743"/>
      <c r="STQ5" s="742"/>
      <c r="STR5" s="743"/>
      <c r="STS5" s="743"/>
      <c r="STT5" s="743"/>
      <c r="STU5" s="743"/>
      <c r="STV5" s="743"/>
      <c r="STW5" s="743"/>
      <c r="STX5" s="743"/>
      <c r="STY5" s="743"/>
      <c r="STZ5" s="743"/>
      <c r="SUA5" s="743"/>
      <c r="SUB5" s="743"/>
      <c r="SUC5" s="743"/>
      <c r="SUD5" s="743"/>
      <c r="SUE5" s="743"/>
      <c r="SUF5" s="743"/>
      <c r="SUG5" s="743"/>
      <c r="SUH5" s="743"/>
      <c r="SUI5" s="743"/>
      <c r="SUJ5" s="743"/>
      <c r="SUK5" s="743"/>
      <c r="SUL5" s="743"/>
      <c r="SUM5" s="743"/>
      <c r="SUN5" s="743"/>
      <c r="SUO5" s="743"/>
      <c r="SUP5" s="743"/>
      <c r="SUQ5" s="743"/>
      <c r="SUR5" s="743"/>
      <c r="SUS5" s="743"/>
      <c r="SUT5" s="743"/>
      <c r="SUU5" s="743"/>
      <c r="SUV5" s="742"/>
      <c r="SUW5" s="743"/>
      <c r="SUX5" s="743"/>
      <c r="SUY5" s="743"/>
      <c r="SUZ5" s="743"/>
      <c r="SVA5" s="743"/>
      <c r="SVB5" s="743"/>
      <c r="SVC5" s="743"/>
      <c r="SVD5" s="743"/>
      <c r="SVE5" s="743"/>
      <c r="SVF5" s="743"/>
      <c r="SVG5" s="743"/>
      <c r="SVH5" s="743"/>
      <c r="SVI5" s="743"/>
      <c r="SVJ5" s="743"/>
      <c r="SVK5" s="743"/>
      <c r="SVL5" s="743"/>
      <c r="SVM5" s="743"/>
      <c r="SVN5" s="743"/>
      <c r="SVO5" s="743"/>
      <c r="SVP5" s="743"/>
      <c r="SVQ5" s="743"/>
      <c r="SVR5" s="743"/>
      <c r="SVS5" s="743"/>
      <c r="SVT5" s="743"/>
      <c r="SVU5" s="743"/>
      <c r="SVV5" s="743"/>
      <c r="SVW5" s="743"/>
      <c r="SVX5" s="743"/>
      <c r="SVY5" s="743"/>
      <c r="SVZ5" s="743"/>
      <c r="SWA5" s="742"/>
      <c r="SWB5" s="743"/>
      <c r="SWC5" s="743"/>
      <c r="SWD5" s="743"/>
      <c r="SWE5" s="743"/>
      <c r="SWF5" s="743"/>
      <c r="SWG5" s="743"/>
      <c r="SWH5" s="743"/>
      <c r="SWI5" s="743"/>
      <c r="SWJ5" s="743"/>
      <c r="SWK5" s="743"/>
      <c r="SWL5" s="743"/>
      <c r="SWM5" s="743"/>
      <c r="SWN5" s="743"/>
      <c r="SWO5" s="743"/>
      <c r="SWP5" s="743"/>
      <c r="SWQ5" s="743"/>
      <c r="SWR5" s="743"/>
      <c r="SWS5" s="743"/>
      <c r="SWT5" s="743"/>
      <c r="SWU5" s="743"/>
      <c r="SWV5" s="743"/>
      <c r="SWW5" s="743"/>
      <c r="SWX5" s="743"/>
      <c r="SWY5" s="743"/>
      <c r="SWZ5" s="743"/>
      <c r="SXA5" s="743"/>
      <c r="SXB5" s="743"/>
      <c r="SXC5" s="743"/>
      <c r="SXD5" s="743"/>
      <c r="SXE5" s="743"/>
      <c r="SXF5" s="742"/>
      <c r="SXG5" s="743"/>
      <c r="SXH5" s="743"/>
      <c r="SXI5" s="743"/>
      <c r="SXJ5" s="743"/>
      <c r="SXK5" s="743"/>
      <c r="SXL5" s="743"/>
      <c r="SXM5" s="743"/>
      <c r="SXN5" s="743"/>
      <c r="SXO5" s="743"/>
      <c r="SXP5" s="743"/>
      <c r="SXQ5" s="743"/>
      <c r="SXR5" s="743"/>
      <c r="SXS5" s="743"/>
      <c r="SXT5" s="743"/>
      <c r="SXU5" s="743"/>
      <c r="SXV5" s="743"/>
      <c r="SXW5" s="743"/>
      <c r="SXX5" s="743"/>
      <c r="SXY5" s="743"/>
      <c r="SXZ5" s="743"/>
      <c r="SYA5" s="743"/>
      <c r="SYB5" s="743"/>
      <c r="SYC5" s="743"/>
      <c r="SYD5" s="743"/>
      <c r="SYE5" s="743"/>
      <c r="SYF5" s="743"/>
      <c r="SYG5" s="743"/>
      <c r="SYH5" s="743"/>
      <c r="SYI5" s="743"/>
      <c r="SYJ5" s="743"/>
      <c r="SYK5" s="742"/>
      <c r="SYL5" s="743"/>
      <c r="SYM5" s="743"/>
      <c r="SYN5" s="743"/>
      <c r="SYO5" s="743"/>
      <c r="SYP5" s="743"/>
      <c r="SYQ5" s="743"/>
      <c r="SYR5" s="743"/>
      <c r="SYS5" s="743"/>
      <c r="SYT5" s="743"/>
      <c r="SYU5" s="743"/>
      <c r="SYV5" s="743"/>
      <c r="SYW5" s="743"/>
      <c r="SYX5" s="743"/>
      <c r="SYY5" s="743"/>
      <c r="SYZ5" s="743"/>
      <c r="SZA5" s="743"/>
      <c r="SZB5" s="743"/>
      <c r="SZC5" s="743"/>
      <c r="SZD5" s="743"/>
      <c r="SZE5" s="743"/>
      <c r="SZF5" s="743"/>
      <c r="SZG5" s="743"/>
      <c r="SZH5" s="743"/>
      <c r="SZI5" s="743"/>
      <c r="SZJ5" s="743"/>
      <c r="SZK5" s="743"/>
      <c r="SZL5" s="743"/>
      <c r="SZM5" s="743"/>
      <c r="SZN5" s="743"/>
      <c r="SZO5" s="743"/>
      <c r="SZP5" s="742"/>
      <c r="SZQ5" s="743"/>
      <c r="SZR5" s="743"/>
      <c r="SZS5" s="743"/>
      <c r="SZT5" s="743"/>
      <c r="SZU5" s="743"/>
      <c r="SZV5" s="743"/>
      <c r="SZW5" s="743"/>
      <c r="SZX5" s="743"/>
      <c r="SZY5" s="743"/>
      <c r="SZZ5" s="743"/>
      <c r="TAA5" s="743"/>
      <c r="TAB5" s="743"/>
      <c r="TAC5" s="743"/>
      <c r="TAD5" s="743"/>
      <c r="TAE5" s="743"/>
      <c r="TAF5" s="743"/>
      <c r="TAG5" s="743"/>
      <c r="TAH5" s="743"/>
      <c r="TAI5" s="743"/>
      <c r="TAJ5" s="743"/>
      <c r="TAK5" s="743"/>
      <c r="TAL5" s="743"/>
      <c r="TAM5" s="743"/>
      <c r="TAN5" s="743"/>
      <c r="TAO5" s="743"/>
      <c r="TAP5" s="743"/>
      <c r="TAQ5" s="743"/>
      <c r="TAR5" s="743"/>
      <c r="TAS5" s="743"/>
      <c r="TAT5" s="743"/>
      <c r="TAU5" s="742"/>
      <c r="TAV5" s="743"/>
      <c r="TAW5" s="743"/>
      <c r="TAX5" s="743"/>
      <c r="TAY5" s="743"/>
      <c r="TAZ5" s="743"/>
      <c r="TBA5" s="743"/>
      <c r="TBB5" s="743"/>
      <c r="TBC5" s="743"/>
      <c r="TBD5" s="743"/>
      <c r="TBE5" s="743"/>
      <c r="TBF5" s="743"/>
      <c r="TBG5" s="743"/>
      <c r="TBH5" s="743"/>
      <c r="TBI5" s="743"/>
      <c r="TBJ5" s="743"/>
      <c r="TBK5" s="743"/>
      <c r="TBL5" s="743"/>
      <c r="TBM5" s="743"/>
      <c r="TBN5" s="743"/>
      <c r="TBO5" s="743"/>
      <c r="TBP5" s="743"/>
      <c r="TBQ5" s="743"/>
      <c r="TBR5" s="743"/>
      <c r="TBS5" s="743"/>
      <c r="TBT5" s="743"/>
      <c r="TBU5" s="743"/>
      <c r="TBV5" s="743"/>
      <c r="TBW5" s="743"/>
      <c r="TBX5" s="743"/>
      <c r="TBY5" s="743"/>
      <c r="TBZ5" s="742"/>
      <c r="TCA5" s="743"/>
      <c r="TCB5" s="743"/>
      <c r="TCC5" s="743"/>
      <c r="TCD5" s="743"/>
      <c r="TCE5" s="743"/>
      <c r="TCF5" s="743"/>
      <c r="TCG5" s="743"/>
      <c r="TCH5" s="743"/>
      <c r="TCI5" s="743"/>
      <c r="TCJ5" s="743"/>
      <c r="TCK5" s="743"/>
      <c r="TCL5" s="743"/>
      <c r="TCM5" s="743"/>
      <c r="TCN5" s="743"/>
      <c r="TCO5" s="743"/>
      <c r="TCP5" s="743"/>
      <c r="TCQ5" s="743"/>
      <c r="TCR5" s="743"/>
      <c r="TCS5" s="743"/>
      <c r="TCT5" s="743"/>
      <c r="TCU5" s="743"/>
      <c r="TCV5" s="743"/>
      <c r="TCW5" s="743"/>
      <c r="TCX5" s="743"/>
      <c r="TCY5" s="743"/>
      <c r="TCZ5" s="743"/>
      <c r="TDA5" s="743"/>
      <c r="TDB5" s="743"/>
      <c r="TDC5" s="743"/>
      <c r="TDD5" s="743"/>
      <c r="TDE5" s="742"/>
      <c r="TDF5" s="743"/>
      <c r="TDG5" s="743"/>
      <c r="TDH5" s="743"/>
      <c r="TDI5" s="743"/>
      <c r="TDJ5" s="743"/>
      <c r="TDK5" s="743"/>
      <c r="TDL5" s="743"/>
      <c r="TDM5" s="743"/>
      <c r="TDN5" s="743"/>
      <c r="TDO5" s="743"/>
      <c r="TDP5" s="743"/>
      <c r="TDQ5" s="743"/>
      <c r="TDR5" s="743"/>
      <c r="TDS5" s="743"/>
      <c r="TDT5" s="743"/>
      <c r="TDU5" s="743"/>
      <c r="TDV5" s="743"/>
      <c r="TDW5" s="743"/>
      <c r="TDX5" s="743"/>
      <c r="TDY5" s="743"/>
      <c r="TDZ5" s="743"/>
      <c r="TEA5" s="743"/>
      <c r="TEB5" s="743"/>
      <c r="TEC5" s="743"/>
      <c r="TED5" s="743"/>
      <c r="TEE5" s="743"/>
      <c r="TEF5" s="743"/>
      <c r="TEG5" s="743"/>
      <c r="TEH5" s="743"/>
      <c r="TEI5" s="743"/>
      <c r="TEJ5" s="742"/>
      <c r="TEK5" s="743"/>
      <c r="TEL5" s="743"/>
      <c r="TEM5" s="743"/>
      <c r="TEN5" s="743"/>
      <c r="TEO5" s="743"/>
      <c r="TEP5" s="743"/>
      <c r="TEQ5" s="743"/>
      <c r="TER5" s="743"/>
      <c r="TES5" s="743"/>
      <c r="TET5" s="743"/>
      <c r="TEU5" s="743"/>
      <c r="TEV5" s="743"/>
      <c r="TEW5" s="743"/>
      <c r="TEX5" s="743"/>
      <c r="TEY5" s="743"/>
      <c r="TEZ5" s="743"/>
      <c r="TFA5" s="743"/>
      <c r="TFB5" s="743"/>
      <c r="TFC5" s="743"/>
      <c r="TFD5" s="743"/>
      <c r="TFE5" s="743"/>
      <c r="TFF5" s="743"/>
      <c r="TFG5" s="743"/>
      <c r="TFH5" s="743"/>
      <c r="TFI5" s="743"/>
      <c r="TFJ5" s="743"/>
      <c r="TFK5" s="743"/>
      <c r="TFL5" s="743"/>
      <c r="TFM5" s="743"/>
      <c r="TFN5" s="743"/>
      <c r="TFO5" s="742"/>
      <c r="TFP5" s="743"/>
      <c r="TFQ5" s="743"/>
      <c r="TFR5" s="743"/>
      <c r="TFS5" s="743"/>
      <c r="TFT5" s="743"/>
      <c r="TFU5" s="743"/>
      <c r="TFV5" s="743"/>
      <c r="TFW5" s="743"/>
      <c r="TFX5" s="743"/>
      <c r="TFY5" s="743"/>
      <c r="TFZ5" s="743"/>
      <c r="TGA5" s="743"/>
      <c r="TGB5" s="743"/>
      <c r="TGC5" s="743"/>
      <c r="TGD5" s="743"/>
      <c r="TGE5" s="743"/>
      <c r="TGF5" s="743"/>
      <c r="TGG5" s="743"/>
      <c r="TGH5" s="743"/>
      <c r="TGI5" s="743"/>
      <c r="TGJ5" s="743"/>
      <c r="TGK5" s="743"/>
      <c r="TGL5" s="743"/>
      <c r="TGM5" s="743"/>
      <c r="TGN5" s="743"/>
      <c r="TGO5" s="743"/>
      <c r="TGP5" s="743"/>
      <c r="TGQ5" s="743"/>
      <c r="TGR5" s="743"/>
      <c r="TGS5" s="743"/>
      <c r="TGT5" s="742"/>
      <c r="TGU5" s="743"/>
      <c r="TGV5" s="743"/>
      <c r="TGW5" s="743"/>
      <c r="TGX5" s="743"/>
      <c r="TGY5" s="743"/>
      <c r="TGZ5" s="743"/>
      <c r="THA5" s="743"/>
      <c r="THB5" s="743"/>
      <c r="THC5" s="743"/>
      <c r="THD5" s="743"/>
      <c r="THE5" s="743"/>
      <c r="THF5" s="743"/>
      <c r="THG5" s="743"/>
      <c r="THH5" s="743"/>
      <c r="THI5" s="743"/>
      <c r="THJ5" s="743"/>
      <c r="THK5" s="743"/>
      <c r="THL5" s="743"/>
      <c r="THM5" s="743"/>
      <c r="THN5" s="743"/>
      <c r="THO5" s="743"/>
      <c r="THP5" s="743"/>
      <c r="THQ5" s="743"/>
      <c r="THR5" s="743"/>
      <c r="THS5" s="743"/>
      <c r="THT5" s="743"/>
      <c r="THU5" s="743"/>
      <c r="THV5" s="743"/>
      <c r="THW5" s="743"/>
      <c r="THX5" s="743"/>
      <c r="THY5" s="742"/>
      <c r="THZ5" s="743"/>
      <c r="TIA5" s="743"/>
      <c r="TIB5" s="743"/>
      <c r="TIC5" s="743"/>
      <c r="TID5" s="743"/>
      <c r="TIE5" s="743"/>
      <c r="TIF5" s="743"/>
      <c r="TIG5" s="743"/>
      <c r="TIH5" s="743"/>
      <c r="TII5" s="743"/>
      <c r="TIJ5" s="743"/>
      <c r="TIK5" s="743"/>
      <c r="TIL5" s="743"/>
      <c r="TIM5" s="743"/>
      <c r="TIN5" s="743"/>
      <c r="TIO5" s="743"/>
      <c r="TIP5" s="743"/>
      <c r="TIQ5" s="743"/>
      <c r="TIR5" s="743"/>
      <c r="TIS5" s="743"/>
      <c r="TIT5" s="743"/>
      <c r="TIU5" s="743"/>
      <c r="TIV5" s="743"/>
      <c r="TIW5" s="743"/>
      <c r="TIX5" s="743"/>
      <c r="TIY5" s="743"/>
      <c r="TIZ5" s="743"/>
      <c r="TJA5" s="743"/>
      <c r="TJB5" s="743"/>
      <c r="TJC5" s="743"/>
      <c r="TJD5" s="742"/>
      <c r="TJE5" s="743"/>
      <c r="TJF5" s="743"/>
      <c r="TJG5" s="743"/>
      <c r="TJH5" s="743"/>
      <c r="TJI5" s="743"/>
      <c r="TJJ5" s="743"/>
      <c r="TJK5" s="743"/>
      <c r="TJL5" s="743"/>
      <c r="TJM5" s="743"/>
      <c r="TJN5" s="743"/>
      <c r="TJO5" s="743"/>
      <c r="TJP5" s="743"/>
      <c r="TJQ5" s="743"/>
      <c r="TJR5" s="743"/>
      <c r="TJS5" s="743"/>
      <c r="TJT5" s="743"/>
      <c r="TJU5" s="743"/>
      <c r="TJV5" s="743"/>
      <c r="TJW5" s="743"/>
      <c r="TJX5" s="743"/>
      <c r="TJY5" s="743"/>
      <c r="TJZ5" s="743"/>
      <c r="TKA5" s="743"/>
      <c r="TKB5" s="743"/>
      <c r="TKC5" s="743"/>
      <c r="TKD5" s="743"/>
      <c r="TKE5" s="743"/>
      <c r="TKF5" s="743"/>
      <c r="TKG5" s="743"/>
      <c r="TKH5" s="743"/>
      <c r="TKI5" s="742"/>
      <c r="TKJ5" s="743"/>
      <c r="TKK5" s="743"/>
      <c r="TKL5" s="743"/>
      <c r="TKM5" s="743"/>
      <c r="TKN5" s="743"/>
      <c r="TKO5" s="743"/>
      <c r="TKP5" s="743"/>
      <c r="TKQ5" s="743"/>
      <c r="TKR5" s="743"/>
      <c r="TKS5" s="743"/>
      <c r="TKT5" s="743"/>
      <c r="TKU5" s="743"/>
      <c r="TKV5" s="743"/>
      <c r="TKW5" s="743"/>
      <c r="TKX5" s="743"/>
      <c r="TKY5" s="743"/>
      <c r="TKZ5" s="743"/>
      <c r="TLA5" s="743"/>
      <c r="TLB5" s="743"/>
      <c r="TLC5" s="743"/>
      <c r="TLD5" s="743"/>
      <c r="TLE5" s="743"/>
      <c r="TLF5" s="743"/>
      <c r="TLG5" s="743"/>
      <c r="TLH5" s="743"/>
      <c r="TLI5" s="743"/>
      <c r="TLJ5" s="743"/>
      <c r="TLK5" s="743"/>
      <c r="TLL5" s="743"/>
      <c r="TLM5" s="743"/>
      <c r="TLN5" s="742"/>
      <c r="TLO5" s="743"/>
      <c r="TLP5" s="743"/>
      <c r="TLQ5" s="743"/>
      <c r="TLR5" s="743"/>
      <c r="TLS5" s="743"/>
      <c r="TLT5" s="743"/>
      <c r="TLU5" s="743"/>
      <c r="TLV5" s="743"/>
      <c r="TLW5" s="743"/>
      <c r="TLX5" s="743"/>
      <c r="TLY5" s="743"/>
      <c r="TLZ5" s="743"/>
      <c r="TMA5" s="743"/>
      <c r="TMB5" s="743"/>
      <c r="TMC5" s="743"/>
      <c r="TMD5" s="743"/>
      <c r="TME5" s="743"/>
      <c r="TMF5" s="743"/>
      <c r="TMG5" s="743"/>
      <c r="TMH5" s="743"/>
      <c r="TMI5" s="743"/>
      <c r="TMJ5" s="743"/>
      <c r="TMK5" s="743"/>
      <c r="TML5" s="743"/>
      <c r="TMM5" s="743"/>
      <c r="TMN5" s="743"/>
      <c r="TMO5" s="743"/>
      <c r="TMP5" s="743"/>
      <c r="TMQ5" s="743"/>
      <c r="TMR5" s="743"/>
      <c r="TMS5" s="742"/>
      <c r="TMT5" s="743"/>
      <c r="TMU5" s="743"/>
      <c r="TMV5" s="743"/>
      <c r="TMW5" s="743"/>
      <c r="TMX5" s="743"/>
      <c r="TMY5" s="743"/>
      <c r="TMZ5" s="743"/>
      <c r="TNA5" s="743"/>
      <c r="TNB5" s="743"/>
      <c r="TNC5" s="743"/>
      <c r="TND5" s="743"/>
      <c r="TNE5" s="743"/>
      <c r="TNF5" s="743"/>
      <c r="TNG5" s="743"/>
      <c r="TNH5" s="743"/>
      <c r="TNI5" s="743"/>
      <c r="TNJ5" s="743"/>
      <c r="TNK5" s="743"/>
      <c r="TNL5" s="743"/>
      <c r="TNM5" s="743"/>
      <c r="TNN5" s="743"/>
      <c r="TNO5" s="743"/>
      <c r="TNP5" s="743"/>
      <c r="TNQ5" s="743"/>
      <c r="TNR5" s="743"/>
      <c r="TNS5" s="743"/>
      <c r="TNT5" s="743"/>
      <c r="TNU5" s="743"/>
      <c r="TNV5" s="743"/>
      <c r="TNW5" s="743"/>
      <c r="TNX5" s="742"/>
      <c r="TNY5" s="743"/>
      <c r="TNZ5" s="743"/>
      <c r="TOA5" s="743"/>
      <c r="TOB5" s="743"/>
      <c r="TOC5" s="743"/>
      <c r="TOD5" s="743"/>
      <c r="TOE5" s="743"/>
      <c r="TOF5" s="743"/>
      <c r="TOG5" s="743"/>
      <c r="TOH5" s="743"/>
      <c r="TOI5" s="743"/>
      <c r="TOJ5" s="743"/>
      <c r="TOK5" s="743"/>
      <c r="TOL5" s="743"/>
      <c r="TOM5" s="743"/>
      <c r="TON5" s="743"/>
      <c r="TOO5" s="743"/>
      <c r="TOP5" s="743"/>
      <c r="TOQ5" s="743"/>
      <c r="TOR5" s="743"/>
      <c r="TOS5" s="743"/>
      <c r="TOT5" s="743"/>
      <c r="TOU5" s="743"/>
      <c r="TOV5" s="743"/>
      <c r="TOW5" s="743"/>
      <c r="TOX5" s="743"/>
      <c r="TOY5" s="743"/>
      <c r="TOZ5" s="743"/>
      <c r="TPA5" s="743"/>
      <c r="TPB5" s="743"/>
      <c r="TPC5" s="742"/>
      <c r="TPD5" s="743"/>
      <c r="TPE5" s="743"/>
      <c r="TPF5" s="743"/>
      <c r="TPG5" s="743"/>
      <c r="TPH5" s="743"/>
      <c r="TPI5" s="743"/>
      <c r="TPJ5" s="743"/>
      <c r="TPK5" s="743"/>
      <c r="TPL5" s="743"/>
      <c r="TPM5" s="743"/>
      <c r="TPN5" s="743"/>
      <c r="TPO5" s="743"/>
      <c r="TPP5" s="743"/>
      <c r="TPQ5" s="743"/>
      <c r="TPR5" s="743"/>
      <c r="TPS5" s="743"/>
      <c r="TPT5" s="743"/>
      <c r="TPU5" s="743"/>
      <c r="TPV5" s="743"/>
      <c r="TPW5" s="743"/>
      <c r="TPX5" s="743"/>
      <c r="TPY5" s="743"/>
      <c r="TPZ5" s="743"/>
      <c r="TQA5" s="743"/>
      <c r="TQB5" s="743"/>
      <c r="TQC5" s="743"/>
      <c r="TQD5" s="743"/>
      <c r="TQE5" s="743"/>
      <c r="TQF5" s="743"/>
      <c r="TQG5" s="743"/>
      <c r="TQH5" s="742"/>
      <c r="TQI5" s="743"/>
      <c r="TQJ5" s="743"/>
      <c r="TQK5" s="743"/>
      <c r="TQL5" s="743"/>
      <c r="TQM5" s="743"/>
      <c r="TQN5" s="743"/>
      <c r="TQO5" s="743"/>
      <c r="TQP5" s="743"/>
      <c r="TQQ5" s="743"/>
      <c r="TQR5" s="743"/>
      <c r="TQS5" s="743"/>
      <c r="TQT5" s="743"/>
      <c r="TQU5" s="743"/>
      <c r="TQV5" s="743"/>
      <c r="TQW5" s="743"/>
      <c r="TQX5" s="743"/>
      <c r="TQY5" s="743"/>
      <c r="TQZ5" s="743"/>
      <c r="TRA5" s="743"/>
      <c r="TRB5" s="743"/>
      <c r="TRC5" s="743"/>
      <c r="TRD5" s="743"/>
      <c r="TRE5" s="743"/>
      <c r="TRF5" s="743"/>
      <c r="TRG5" s="743"/>
      <c r="TRH5" s="743"/>
      <c r="TRI5" s="743"/>
      <c r="TRJ5" s="743"/>
      <c r="TRK5" s="743"/>
      <c r="TRL5" s="743"/>
      <c r="TRM5" s="742"/>
      <c r="TRN5" s="743"/>
      <c r="TRO5" s="743"/>
      <c r="TRP5" s="743"/>
      <c r="TRQ5" s="743"/>
      <c r="TRR5" s="743"/>
      <c r="TRS5" s="743"/>
      <c r="TRT5" s="743"/>
      <c r="TRU5" s="743"/>
      <c r="TRV5" s="743"/>
      <c r="TRW5" s="743"/>
      <c r="TRX5" s="743"/>
      <c r="TRY5" s="743"/>
      <c r="TRZ5" s="743"/>
      <c r="TSA5" s="743"/>
      <c r="TSB5" s="743"/>
      <c r="TSC5" s="743"/>
      <c r="TSD5" s="743"/>
      <c r="TSE5" s="743"/>
      <c r="TSF5" s="743"/>
      <c r="TSG5" s="743"/>
      <c r="TSH5" s="743"/>
      <c r="TSI5" s="743"/>
      <c r="TSJ5" s="743"/>
      <c r="TSK5" s="743"/>
      <c r="TSL5" s="743"/>
      <c r="TSM5" s="743"/>
      <c r="TSN5" s="743"/>
      <c r="TSO5" s="743"/>
      <c r="TSP5" s="743"/>
      <c r="TSQ5" s="743"/>
      <c r="TSR5" s="742"/>
      <c r="TSS5" s="743"/>
      <c r="TST5" s="743"/>
      <c r="TSU5" s="743"/>
      <c r="TSV5" s="743"/>
      <c r="TSW5" s="743"/>
      <c r="TSX5" s="743"/>
      <c r="TSY5" s="743"/>
      <c r="TSZ5" s="743"/>
      <c r="TTA5" s="743"/>
      <c r="TTB5" s="743"/>
      <c r="TTC5" s="743"/>
      <c r="TTD5" s="743"/>
      <c r="TTE5" s="743"/>
      <c r="TTF5" s="743"/>
      <c r="TTG5" s="743"/>
      <c r="TTH5" s="743"/>
      <c r="TTI5" s="743"/>
      <c r="TTJ5" s="743"/>
      <c r="TTK5" s="743"/>
      <c r="TTL5" s="743"/>
      <c r="TTM5" s="743"/>
      <c r="TTN5" s="743"/>
      <c r="TTO5" s="743"/>
      <c r="TTP5" s="743"/>
      <c r="TTQ5" s="743"/>
      <c r="TTR5" s="743"/>
      <c r="TTS5" s="743"/>
      <c r="TTT5" s="743"/>
      <c r="TTU5" s="743"/>
      <c r="TTV5" s="743"/>
      <c r="TTW5" s="742"/>
      <c r="TTX5" s="743"/>
      <c r="TTY5" s="743"/>
      <c r="TTZ5" s="743"/>
      <c r="TUA5" s="743"/>
      <c r="TUB5" s="743"/>
      <c r="TUC5" s="743"/>
      <c r="TUD5" s="743"/>
      <c r="TUE5" s="743"/>
      <c r="TUF5" s="743"/>
      <c r="TUG5" s="743"/>
      <c r="TUH5" s="743"/>
      <c r="TUI5" s="743"/>
      <c r="TUJ5" s="743"/>
      <c r="TUK5" s="743"/>
      <c r="TUL5" s="743"/>
      <c r="TUM5" s="743"/>
      <c r="TUN5" s="743"/>
      <c r="TUO5" s="743"/>
      <c r="TUP5" s="743"/>
      <c r="TUQ5" s="743"/>
      <c r="TUR5" s="743"/>
      <c r="TUS5" s="743"/>
      <c r="TUT5" s="743"/>
      <c r="TUU5" s="743"/>
      <c r="TUV5" s="743"/>
      <c r="TUW5" s="743"/>
      <c r="TUX5" s="743"/>
      <c r="TUY5" s="743"/>
      <c r="TUZ5" s="743"/>
      <c r="TVA5" s="743"/>
      <c r="TVB5" s="742"/>
      <c r="TVC5" s="743"/>
      <c r="TVD5" s="743"/>
      <c r="TVE5" s="743"/>
      <c r="TVF5" s="743"/>
      <c r="TVG5" s="743"/>
      <c r="TVH5" s="743"/>
      <c r="TVI5" s="743"/>
      <c r="TVJ5" s="743"/>
      <c r="TVK5" s="743"/>
      <c r="TVL5" s="743"/>
      <c r="TVM5" s="743"/>
      <c r="TVN5" s="743"/>
      <c r="TVO5" s="743"/>
      <c r="TVP5" s="743"/>
      <c r="TVQ5" s="743"/>
      <c r="TVR5" s="743"/>
      <c r="TVS5" s="743"/>
      <c r="TVT5" s="743"/>
      <c r="TVU5" s="743"/>
      <c r="TVV5" s="743"/>
      <c r="TVW5" s="743"/>
      <c r="TVX5" s="743"/>
      <c r="TVY5" s="743"/>
      <c r="TVZ5" s="743"/>
      <c r="TWA5" s="743"/>
      <c r="TWB5" s="743"/>
      <c r="TWC5" s="743"/>
      <c r="TWD5" s="743"/>
      <c r="TWE5" s="743"/>
      <c r="TWF5" s="743"/>
      <c r="TWG5" s="742"/>
      <c r="TWH5" s="743"/>
      <c r="TWI5" s="743"/>
      <c r="TWJ5" s="743"/>
      <c r="TWK5" s="743"/>
      <c r="TWL5" s="743"/>
      <c r="TWM5" s="743"/>
      <c r="TWN5" s="743"/>
      <c r="TWO5" s="743"/>
      <c r="TWP5" s="743"/>
      <c r="TWQ5" s="743"/>
      <c r="TWR5" s="743"/>
      <c r="TWS5" s="743"/>
      <c r="TWT5" s="743"/>
      <c r="TWU5" s="743"/>
      <c r="TWV5" s="743"/>
      <c r="TWW5" s="743"/>
      <c r="TWX5" s="743"/>
      <c r="TWY5" s="743"/>
      <c r="TWZ5" s="743"/>
      <c r="TXA5" s="743"/>
      <c r="TXB5" s="743"/>
      <c r="TXC5" s="743"/>
      <c r="TXD5" s="743"/>
      <c r="TXE5" s="743"/>
      <c r="TXF5" s="743"/>
      <c r="TXG5" s="743"/>
      <c r="TXH5" s="743"/>
      <c r="TXI5" s="743"/>
      <c r="TXJ5" s="743"/>
      <c r="TXK5" s="743"/>
      <c r="TXL5" s="742"/>
      <c r="TXM5" s="743"/>
      <c r="TXN5" s="743"/>
      <c r="TXO5" s="743"/>
      <c r="TXP5" s="743"/>
      <c r="TXQ5" s="743"/>
      <c r="TXR5" s="743"/>
      <c r="TXS5" s="743"/>
      <c r="TXT5" s="743"/>
      <c r="TXU5" s="743"/>
      <c r="TXV5" s="743"/>
      <c r="TXW5" s="743"/>
      <c r="TXX5" s="743"/>
      <c r="TXY5" s="743"/>
      <c r="TXZ5" s="743"/>
      <c r="TYA5" s="743"/>
      <c r="TYB5" s="743"/>
      <c r="TYC5" s="743"/>
      <c r="TYD5" s="743"/>
      <c r="TYE5" s="743"/>
      <c r="TYF5" s="743"/>
      <c r="TYG5" s="743"/>
      <c r="TYH5" s="743"/>
      <c r="TYI5" s="743"/>
      <c r="TYJ5" s="743"/>
      <c r="TYK5" s="743"/>
      <c r="TYL5" s="743"/>
      <c r="TYM5" s="743"/>
      <c r="TYN5" s="743"/>
      <c r="TYO5" s="743"/>
      <c r="TYP5" s="743"/>
      <c r="TYQ5" s="742"/>
      <c r="TYR5" s="743"/>
      <c r="TYS5" s="743"/>
      <c r="TYT5" s="743"/>
      <c r="TYU5" s="743"/>
      <c r="TYV5" s="743"/>
      <c r="TYW5" s="743"/>
      <c r="TYX5" s="743"/>
      <c r="TYY5" s="743"/>
      <c r="TYZ5" s="743"/>
      <c r="TZA5" s="743"/>
      <c r="TZB5" s="743"/>
      <c r="TZC5" s="743"/>
      <c r="TZD5" s="743"/>
      <c r="TZE5" s="743"/>
      <c r="TZF5" s="743"/>
      <c r="TZG5" s="743"/>
      <c r="TZH5" s="743"/>
      <c r="TZI5" s="743"/>
      <c r="TZJ5" s="743"/>
      <c r="TZK5" s="743"/>
      <c r="TZL5" s="743"/>
      <c r="TZM5" s="743"/>
      <c r="TZN5" s="743"/>
      <c r="TZO5" s="743"/>
      <c r="TZP5" s="743"/>
      <c r="TZQ5" s="743"/>
      <c r="TZR5" s="743"/>
      <c r="TZS5" s="743"/>
      <c r="TZT5" s="743"/>
      <c r="TZU5" s="743"/>
      <c r="TZV5" s="742"/>
      <c r="TZW5" s="743"/>
      <c r="TZX5" s="743"/>
      <c r="TZY5" s="743"/>
      <c r="TZZ5" s="743"/>
      <c r="UAA5" s="743"/>
      <c r="UAB5" s="743"/>
      <c r="UAC5" s="743"/>
      <c r="UAD5" s="743"/>
      <c r="UAE5" s="743"/>
      <c r="UAF5" s="743"/>
      <c r="UAG5" s="743"/>
      <c r="UAH5" s="743"/>
      <c r="UAI5" s="743"/>
      <c r="UAJ5" s="743"/>
      <c r="UAK5" s="743"/>
      <c r="UAL5" s="743"/>
      <c r="UAM5" s="743"/>
      <c r="UAN5" s="743"/>
      <c r="UAO5" s="743"/>
      <c r="UAP5" s="743"/>
      <c r="UAQ5" s="743"/>
      <c r="UAR5" s="743"/>
      <c r="UAS5" s="743"/>
      <c r="UAT5" s="743"/>
      <c r="UAU5" s="743"/>
      <c r="UAV5" s="743"/>
      <c r="UAW5" s="743"/>
      <c r="UAX5" s="743"/>
      <c r="UAY5" s="743"/>
      <c r="UAZ5" s="743"/>
      <c r="UBA5" s="742"/>
      <c r="UBB5" s="743"/>
      <c r="UBC5" s="743"/>
      <c r="UBD5" s="743"/>
      <c r="UBE5" s="743"/>
      <c r="UBF5" s="743"/>
      <c r="UBG5" s="743"/>
      <c r="UBH5" s="743"/>
      <c r="UBI5" s="743"/>
      <c r="UBJ5" s="743"/>
      <c r="UBK5" s="743"/>
      <c r="UBL5" s="743"/>
      <c r="UBM5" s="743"/>
      <c r="UBN5" s="743"/>
      <c r="UBO5" s="743"/>
      <c r="UBP5" s="743"/>
      <c r="UBQ5" s="743"/>
      <c r="UBR5" s="743"/>
      <c r="UBS5" s="743"/>
      <c r="UBT5" s="743"/>
      <c r="UBU5" s="743"/>
      <c r="UBV5" s="743"/>
      <c r="UBW5" s="743"/>
      <c r="UBX5" s="743"/>
      <c r="UBY5" s="743"/>
      <c r="UBZ5" s="743"/>
      <c r="UCA5" s="743"/>
      <c r="UCB5" s="743"/>
      <c r="UCC5" s="743"/>
      <c r="UCD5" s="743"/>
      <c r="UCE5" s="743"/>
      <c r="UCF5" s="742"/>
      <c r="UCG5" s="743"/>
      <c r="UCH5" s="743"/>
      <c r="UCI5" s="743"/>
      <c r="UCJ5" s="743"/>
      <c r="UCK5" s="743"/>
      <c r="UCL5" s="743"/>
      <c r="UCM5" s="743"/>
      <c r="UCN5" s="743"/>
      <c r="UCO5" s="743"/>
      <c r="UCP5" s="743"/>
      <c r="UCQ5" s="743"/>
      <c r="UCR5" s="743"/>
      <c r="UCS5" s="743"/>
      <c r="UCT5" s="743"/>
      <c r="UCU5" s="743"/>
      <c r="UCV5" s="743"/>
      <c r="UCW5" s="743"/>
      <c r="UCX5" s="743"/>
      <c r="UCY5" s="743"/>
      <c r="UCZ5" s="743"/>
      <c r="UDA5" s="743"/>
      <c r="UDB5" s="743"/>
      <c r="UDC5" s="743"/>
      <c r="UDD5" s="743"/>
      <c r="UDE5" s="743"/>
      <c r="UDF5" s="743"/>
      <c r="UDG5" s="743"/>
      <c r="UDH5" s="743"/>
      <c r="UDI5" s="743"/>
      <c r="UDJ5" s="743"/>
      <c r="UDK5" s="742"/>
      <c r="UDL5" s="743"/>
      <c r="UDM5" s="743"/>
      <c r="UDN5" s="743"/>
      <c r="UDO5" s="743"/>
      <c r="UDP5" s="743"/>
      <c r="UDQ5" s="743"/>
      <c r="UDR5" s="743"/>
      <c r="UDS5" s="743"/>
      <c r="UDT5" s="743"/>
      <c r="UDU5" s="743"/>
      <c r="UDV5" s="743"/>
      <c r="UDW5" s="743"/>
      <c r="UDX5" s="743"/>
      <c r="UDY5" s="743"/>
      <c r="UDZ5" s="743"/>
      <c r="UEA5" s="743"/>
      <c r="UEB5" s="743"/>
      <c r="UEC5" s="743"/>
      <c r="UED5" s="743"/>
      <c r="UEE5" s="743"/>
      <c r="UEF5" s="743"/>
      <c r="UEG5" s="743"/>
      <c r="UEH5" s="743"/>
      <c r="UEI5" s="743"/>
      <c r="UEJ5" s="743"/>
      <c r="UEK5" s="743"/>
      <c r="UEL5" s="743"/>
      <c r="UEM5" s="743"/>
      <c r="UEN5" s="743"/>
      <c r="UEO5" s="743"/>
      <c r="UEP5" s="742"/>
      <c r="UEQ5" s="743"/>
      <c r="UER5" s="743"/>
      <c r="UES5" s="743"/>
      <c r="UET5" s="743"/>
      <c r="UEU5" s="743"/>
      <c r="UEV5" s="743"/>
      <c r="UEW5" s="743"/>
      <c r="UEX5" s="743"/>
      <c r="UEY5" s="743"/>
      <c r="UEZ5" s="743"/>
      <c r="UFA5" s="743"/>
      <c r="UFB5" s="743"/>
      <c r="UFC5" s="743"/>
      <c r="UFD5" s="743"/>
      <c r="UFE5" s="743"/>
      <c r="UFF5" s="743"/>
      <c r="UFG5" s="743"/>
      <c r="UFH5" s="743"/>
      <c r="UFI5" s="743"/>
      <c r="UFJ5" s="743"/>
      <c r="UFK5" s="743"/>
      <c r="UFL5" s="743"/>
      <c r="UFM5" s="743"/>
      <c r="UFN5" s="743"/>
      <c r="UFO5" s="743"/>
      <c r="UFP5" s="743"/>
      <c r="UFQ5" s="743"/>
      <c r="UFR5" s="743"/>
      <c r="UFS5" s="743"/>
      <c r="UFT5" s="743"/>
      <c r="UFU5" s="742"/>
      <c r="UFV5" s="743"/>
      <c r="UFW5" s="743"/>
      <c r="UFX5" s="743"/>
      <c r="UFY5" s="743"/>
      <c r="UFZ5" s="743"/>
      <c r="UGA5" s="743"/>
      <c r="UGB5" s="743"/>
      <c r="UGC5" s="743"/>
      <c r="UGD5" s="743"/>
      <c r="UGE5" s="743"/>
      <c r="UGF5" s="743"/>
      <c r="UGG5" s="743"/>
      <c r="UGH5" s="743"/>
      <c r="UGI5" s="743"/>
      <c r="UGJ5" s="743"/>
      <c r="UGK5" s="743"/>
      <c r="UGL5" s="743"/>
      <c r="UGM5" s="743"/>
      <c r="UGN5" s="743"/>
      <c r="UGO5" s="743"/>
      <c r="UGP5" s="743"/>
      <c r="UGQ5" s="743"/>
      <c r="UGR5" s="743"/>
      <c r="UGS5" s="743"/>
      <c r="UGT5" s="743"/>
      <c r="UGU5" s="743"/>
      <c r="UGV5" s="743"/>
      <c r="UGW5" s="743"/>
      <c r="UGX5" s="743"/>
      <c r="UGY5" s="743"/>
      <c r="UGZ5" s="742"/>
      <c r="UHA5" s="743"/>
      <c r="UHB5" s="743"/>
      <c r="UHC5" s="743"/>
      <c r="UHD5" s="743"/>
      <c r="UHE5" s="743"/>
      <c r="UHF5" s="743"/>
      <c r="UHG5" s="743"/>
      <c r="UHH5" s="743"/>
      <c r="UHI5" s="743"/>
      <c r="UHJ5" s="743"/>
      <c r="UHK5" s="743"/>
      <c r="UHL5" s="743"/>
      <c r="UHM5" s="743"/>
      <c r="UHN5" s="743"/>
      <c r="UHO5" s="743"/>
      <c r="UHP5" s="743"/>
      <c r="UHQ5" s="743"/>
      <c r="UHR5" s="743"/>
      <c r="UHS5" s="743"/>
      <c r="UHT5" s="743"/>
      <c r="UHU5" s="743"/>
      <c r="UHV5" s="743"/>
      <c r="UHW5" s="743"/>
      <c r="UHX5" s="743"/>
      <c r="UHY5" s="743"/>
      <c r="UHZ5" s="743"/>
      <c r="UIA5" s="743"/>
      <c r="UIB5" s="743"/>
      <c r="UIC5" s="743"/>
      <c r="UID5" s="743"/>
      <c r="UIE5" s="742"/>
      <c r="UIF5" s="743"/>
      <c r="UIG5" s="743"/>
      <c r="UIH5" s="743"/>
      <c r="UII5" s="743"/>
      <c r="UIJ5" s="743"/>
      <c r="UIK5" s="743"/>
      <c r="UIL5" s="743"/>
      <c r="UIM5" s="743"/>
      <c r="UIN5" s="743"/>
      <c r="UIO5" s="743"/>
      <c r="UIP5" s="743"/>
      <c r="UIQ5" s="743"/>
      <c r="UIR5" s="743"/>
      <c r="UIS5" s="743"/>
      <c r="UIT5" s="743"/>
      <c r="UIU5" s="743"/>
      <c r="UIV5" s="743"/>
      <c r="UIW5" s="743"/>
      <c r="UIX5" s="743"/>
      <c r="UIY5" s="743"/>
      <c r="UIZ5" s="743"/>
      <c r="UJA5" s="743"/>
      <c r="UJB5" s="743"/>
      <c r="UJC5" s="743"/>
      <c r="UJD5" s="743"/>
      <c r="UJE5" s="743"/>
      <c r="UJF5" s="743"/>
      <c r="UJG5" s="743"/>
      <c r="UJH5" s="743"/>
      <c r="UJI5" s="743"/>
      <c r="UJJ5" s="742"/>
      <c r="UJK5" s="743"/>
      <c r="UJL5" s="743"/>
      <c r="UJM5" s="743"/>
      <c r="UJN5" s="743"/>
      <c r="UJO5" s="743"/>
      <c r="UJP5" s="743"/>
      <c r="UJQ5" s="743"/>
      <c r="UJR5" s="743"/>
      <c r="UJS5" s="743"/>
      <c r="UJT5" s="743"/>
      <c r="UJU5" s="743"/>
      <c r="UJV5" s="743"/>
      <c r="UJW5" s="743"/>
      <c r="UJX5" s="743"/>
      <c r="UJY5" s="743"/>
      <c r="UJZ5" s="743"/>
      <c r="UKA5" s="743"/>
      <c r="UKB5" s="743"/>
      <c r="UKC5" s="743"/>
      <c r="UKD5" s="743"/>
      <c r="UKE5" s="743"/>
      <c r="UKF5" s="743"/>
      <c r="UKG5" s="743"/>
      <c r="UKH5" s="743"/>
      <c r="UKI5" s="743"/>
      <c r="UKJ5" s="743"/>
      <c r="UKK5" s="743"/>
      <c r="UKL5" s="743"/>
      <c r="UKM5" s="743"/>
      <c r="UKN5" s="743"/>
      <c r="UKO5" s="742"/>
      <c r="UKP5" s="743"/>
      <c r="UKQ5" s="743"/>
      <c r="UKR5" s="743"/>
      <c r="UKS5" s="743"/>
      <c r="UKT5" s="743"/>
      <c r="UKU5" s="743"/>
      <c r="UKV5" s="743"/>
      <c r="UKW5" s="743"/>
      <c r="UKX5" s="743"/>
      <c r="UKY5" s="743"/>
      <c r="UKZ5" s="743"/>
      <c r="ULA5" s="743"/>
      <c r="ULB5" s="743"/>
      <c r="ULC5" s="743"/>
      <c r="ULD5" s="743"/>
      <c r="ULE5" s="743"/>
      <c r="ULF5" s="743"/>
      <c r="ULG5" s="743"/>
      <c r="ULH5" s="743"/>
      <c r="ULI5" s="743"/>
      <c r="ULJ5" s="743"/>
      <c r="ULK5" s="743"/>
      <c r="ULL5" s="743"/>
      <c r="ULM5" s="743"/>
      <c r="ULN5" s="743"/>
      <c r="ULO5" s="743"/>
      <c r="ULP5" s="743"/>
      <c r="ULQ5" s="743"/>
      <c r="ULR5" s="743"/>
      <c r="ULS5" s="743"/>
      <c r="ULT5" s="742"/>
      <c r="ULU5" s="743"/>
      <c r="ULV5" s="743"/>
      <c r="ULW5" s="743"/>
      <c r="ULX5" s="743"/>
      <c r="ULY5" s="743"/>
      <c r="ULZ5" s="743"/>
      <c r="UMA5" s="743"/>
      <c r="UMB5" s="743"/>
      <c r="UMC5" s="743"/>
      <c r="UMD5" s="743"/>
      <c r="UME5" s="743"/>
      <c r="UMF5" s="743"/>
      <c r="UMG5" s="743"/>
      <c r="UMH5" s="743"/>
      <c r="UMI5" s="743"/>
      <c r="UMJ5" s="743"/>
      <c r="UMK5" s="743"/>
      <c r="UML5" s="743"/>
      <c r="UMM5" s="743"/>
      <c r="UMN5" s="743"/>
      <c r="UMO5" s="743"/>
      <c r="UMP5" s="743"/>
      <c r="UMQ5" s="743"/>
      <c r="UMR5" s="743"/>
      <c r="UMS5" s="743"/>
      <c r="UMT5" s="743"/>
      <c r="UMU5" s="743"/>
      <c r="UMV5" s="743"/>
      <c r="UMW5" s="743"/>
      <c r="UMX5" s="743"/>
      <c r="UMY5" s="742"/>
      <c r="UMZ5" s="743"/>
      <c r="UNA5" s="743"/>
      <c r="UNB5" s="743"/>
      <c r="UNC5" s="743"/>
      <c r="UND5" s="743"/>
      <c r="UNE5" s="743"/>
      <c r="UNF5" s="743"/>
      <c r="UNG5" s="743"/>
      <c r="UNH5" s="743"/>
      <c r="UNI5" s="743"/>
      <c r="UNJ5" s="743"/>
      <c r="UNK5" s="743"/>
      <c r="UNL5" s="743"/>
      <c r="UNM5" s="743"/>
      <c r="UNN5" s="743"/>
      <c r="UNO5" s="743"/>
      <c r="UNP5" s="743"/>
      <c r="UNQ5" s="743"/>
      <c r="UNR5" s="743"/>
      <c r="UNS5" s="743"/>
      <c r="UNT5" s="743"/>
      <c r="UNU5" s="743"/>
      <c r="UNV5" s="743"/>
      <c r="UNW5" s="743"/>
      <c r="UNX5" s="743"/>
      <c r="UNY5" s="743"/>
      <c r="UNZ5" s="743"/>
      <c r="UOA5" s="743"/>
      <c r="UOB5" s="743"/>
      <c r="UOC5" s="743"/>
      <c r="UOD5" s="742"/>
      <c r="UOE5" s="743"/>
      <c r="UOF5" s="743"/>
      <c r="UOG5" s="743"/>
      <c r="UOH5" s="743"/>
      <c r="UOI5" s="743"/>
      <c r="UOJ5" s="743"/>
      <c r="UOK5" s="743"/>
      <c r="UOL5" s="743"/>
      <c r="UOM5" s="743"/>
      <c r="UON5" s="743"/>
      <c r="UOO5" s="743"/>
      <c r="UOP5" s="743"/>
      <c r="UOQ5" s="743"/>
      <c r="UOR5" s="743"/>
      <c r="UOS5" s="743"/>
      <c r="UOT5" s="743"/>
      <c r="UOU5" s="743"/>
      <c r="UOV5" s="743"/>
      <c r="UOW5" s="743"/>
      <c r="UOX5" s="743"/>
      <c r="UOY5" s="743"/>
      <c r="UOZ5" s="743"/>
      <c r="UPA5" s="743"/>
      <c r="UPB5" s="743"/>
      <c r="UPC5" s="743"/>
      <c r="UPD5" s="743"/>
      <c r="UPE5" s="743"/>
      <c r="UPF5" s="743"/>
      <c r="UPG5" s="743"/>
      <c r="UPH5" s="743"/>
      <c r="UPI5" s="742"/>
      <c r="UPJ5" s="743"/>
      <c r="UPK5" s="743"/>
      <c r="UPL5" s="743"/>
      <c r="UPM5" s="743"/>
      <c r="UPN5" s="743"/>
      <c r="UPO5" s="743"/>
      <c r="UPP5" s="743"/>
      <c r="UPQ5" s="743"/>
      <c r="UPR5" s="743"/>
      <c r="UPS5" s="743"/>
      <c r="UPT5" s="743"/>
      <c r="UPU5" s="743"/>
      <c r="UPV5" s="743"/>
      <c r="UPW5" s="743"/>
      <c r="UPX5" s="743"/>
      <c r="UPY5" s="743"/>
      <c r="UPZ5" s="743"/>
      <c r="UQA5" s="743"/>
      <c r="UQB5" s="743"/>
      <c r="UQC5" s="743"/>
      <c r="UQD5" s="743"/>
      <c r="UQE5" s="743"/>
      <c r="UQF5" s="743"/>
      <c r="UQG5" s="743"/>
      <c r="UQH5" s="743"/>
      <c r="UQI5" s="743"/>
      <c r="UQJ5" s="743"/>
      <c r="UQK5" s="743"/>
      <c r="UQL5" s="743"/>
      <c r="UQM5" s="743"/>
      <c r="UQN5" s="742"/>
      <c r="UQO5" s="743"/>
      <c r="UQP5" s="743"/>
      <c r="UQQ5" s="743"/>
      <c r="UQR5" s="743"/>
      <c r="UQS5" s="743"/>
      <c r="UQT5" s="743"/>
      <c r="UQU5" s="743"/>
      <c r="UQV5" s="743"/>
      <c r="UQW5" s="743"/>
      <c r="UQX5" s="743"/>
      <c r="UQY5" s="743"/>
      <c r="UQZ5" s="743"/>
      <c r="URA5" s="743"/>
      <c r="URB5" s="743"/>
      <c r="URC5" s="743"/>
      <c r="URD5" s="743"/>
      <c r="URE5" s="743"/>
      <c r="URF5" s="743"/>
      <c r="URG5" s="743"/>
      <c r="URH5" s="743"/>
      <c r="URI5" s="743"/>
      <c r="URJ5" s="743"/>
      <c r="URK5" s="743"/>
      <c r="URL5" s="743"/>
      <c r="URM5" s="743"/>
      <c r="URN5" s="743"/>
      <c r="URO5" s="743"/>
      <c r="URP5" s="743"/>
      <c r="URQ5" s="743"/>
      <c r="URR5" s="743"/>
      <c r="URS5" s="742"/>
      <c r="URT5" s="743"/>
      <c r="URU5" s="743"/>
      <c r="URV5" s="743"/>
      <c r="URW5" s="743"/>
      <c r="URX5" s="743"/>
      <c r="URY5" s="743"/>
      <c r="URZ5" s="743"/>
      <c r="USA5" s="743"/>
      <c r="USB5" s="743"/>
      <c r="USC5" s="743"/>
      <c r="USD5" s="743"/>
      <c r="USE5" s="743"/>
      <c r="USF5" s="743"/>
      <c r="USG5" s="743"/>
      <c r="USH5" s="743"/>
      <c r="USI5" s="743"/>
      <c r="USJ5" s="743"/>
      <c r="USK5" s="743"/>
      <c r="USL5" s="743"/>
      <c r="USM5" s="743"/>
      <c r="USN5" s="743"/>
      <c r="USO5" s="743"/>
      <c r="USP5" s="743"/>
      <c r="USQ5" s="743"/>
      <c r="USR5" s="743"/>
      <c r="USS5" s="743"/>
      <c r="UST5" s="743"/>
      <c r="USU5" s="743"/>
      <c r="USV5" s="743"/>
      <c r="USW5" s="743"/>
      <c r="USX5" s="742"/>
      <c r="USY5" s="743"/>
      <c r="USZ5" s="743"/>
      <c r="UTA5" s="743"/>
      <c r="UTB5" s="743"/>
      <c r="UTC5" s="743"/>
      <c r="UTD5" s="743"/>
      <c r="UTE5" s="743"/>
      <c r="UTF5" s="743"/>
      <c r="UTG5" s="743"/>
      <c r="UTH5" s="743"/>
      <c r="UTI5" s="743"/>
      <c r="UTJ5" s="743"/>
      <c r="UTK5" s="743"/>
      <c r="UTL5" s="743"/>
      <c r="UTM5" s="743"/>
      <c r="UTN5" s="743"/>
      <c r="UTO5" s="743"/>
      <c r="UTP5" s="743"/>
      <c r="UTQ5" s="743"/>
      <c r="UTR5" s="743"/>
      <c r="UTS5" s="743"/>
      <c r="UTT5" s="743"/>
      <c r="UTU5" s="743"/>
      <c r="UTV5" s="743"/>
      <c r="UTW5" s="743"/>
      <c r="UTX5" s="743"/>
      <c r="UTY5" s="743"/>
      <c r="UTZ5" s="743"/>
      <c r="UUA5" s="743"/>
      <c r="UUB5" s="743"/>
      <c r="UUC5" s="742"/>
      <c r="UUD5" s="743"/>
      <c r="UUE5" s="743"/>
      <c r="UUF5" s="743"/>
      <c r="UUG5" s="743"/>
      <c r="UUH5" s="743"/>
      <c r="UUI5" s="743"/>
      <c r="UUJ5" s="743"/>
      <c r="UUK5" s="743"/>
      <c r="UUL5" s="743"/>
      <c r="UUM5" s="743"/>
      <c r="UUN5" s="743"/>
      <c r="UUO5" s="743"/>
      <c r="UUP5" s="743"/>
      <c r="UUQ5" s="743"/>
      <c r="UUR5" s="743"/>
      <c r="UUS5" s="743"/>
      <c r="UUT5" s="743"/>
      <c r="UUU5" s="743"/>
      <c r="UUV5" s="743"/>
      <c r="UUW5" s="743"/>
      <c r="UUX5" s="743"/>
      <c r="UUY5" s="743"/>
      <c r="UUZ5" s="743"/>
      <c r="UVA5" s="743"/>
      <c r="UVB5" s="743"/>
      <c r="UVC5" s="743"/>
      <c r="UVD5" s="743"/>
      <c r="UVE5" s="743"/>
      <c r="UVF5" s="743"/>
      <c r="UVG5" s="743"/>
      <c r="UVH5" s="742"/>
      <c r="UVI5" s="743"/>
      <c r="UVJ5" s="743"/>
      <c r="UVK5" s="743"/>
      <c r="UVL5" s="743"/>
      <c r="UVM5" s="743"/>
      <c r="UVN5" s="743"/>
      <c r="UVO5" s="743"/>
      <c r="UVP5" s="743"/>
      <c r="UVQ5" s="743"/>
      <c r="UVR5" s="743"/>
      <c r="UVS5" s="743"/>
      <c r="UVT5" s="743"/>
      <c r="UVU5" s="743"/>
      <c r="UVV5" s="743"/>
      <c r="UVW5" s="743"/>
      <c r="UVX5" s="743"/>
      <c r="UVY5" s="743"/>
      <c r="UVZ5" s="743"/>
      <c r="UWA5" s="743"/>
      <c r="UWB5" s="743"/>
      <c r="UWC5" s="743"/>
      <c r="UWD5" s="743"/>
      <c r="UWE5" s="743"/>
      <c r="UWF5" s="743"/>
      <c r="UWG5" s="743"/>
      <c r="UWH5" s="743"/>
      <c r="UWI5" s="743"/>
      <c r="UWJ5" s="743"/>
      <c r="UWK5" s="743"/>
      <c r="UWL5" s="743"/>
      <c r="UWM5" s="742"/>
      <c r="UWN5" s="743"/>
      <c r="UWO5" s="743"/>
      <c r="UWP5" s="743"/>
      <c r="UWQ5" s="743"/>
      <c r="UWR5" s="743"/>
      <c r="UWS5" s="743"/>
      <c r="UWT5" s="743"/>
      <c r="UWU5" s="743"/>
      <c r="UWV5" s="743"/>
      <c r="UWW5" s="743"/>
      <c r="UWX5" s="743"/>
      <c r="UWY5" s="743"/>
      <c r="UWZ5" s="743"/>
      <c r="UXA5" s="743"/>
      <c r="UXB5" s="743"/>
      <c r="UXC5" s="743"/>
      <c r="UXD5" s="743"/>
      <c r="UXE5" s="743"/>
      <c r="UXF5" s="743"/>
      <c r="UXG5" s="743"/>
      <c r="UXH5" s="743"/>
      <c r="UXI5" s="743"/>
      <c r="UXJ5" s="743"/>
      <c r="UXK5" s="743"/>
      <c r="UXL5" s="743"/>
      <c r="UXM5" s="743"/>
      <c r="UXN5" s="743"/>
      <c r="UXO5" s="743"/>
      <c r="UXP5" s="743"/>
      <c r="UXQ5" s="743"/>
      <c r="UXR5" s="742"/>
      <c r="UXS5" s="743"/>
      <c r="UXT5" s="743"/>
      <c r="UXU5" s="743"/>
      <c r="UXV5" s="743"/>
      <c r="UXW5" s="743"/>
      <c r="UXX5" s="743"/>
      <c r="UXY5" s="743"/>
      <c r="UXZ5" s="743"/>
      <c r="UYA5" s="743"/>
      <c r="UYB5" s="743"/>
      <c r="UYC5" s="743"/>
      <c r="UYD5" s="743"/>
      <c r="UYE5" s="743"/>
      <c r="UYF5" s="743"/>
      <c r="UYG5" s="743"/>
      <c r="UYH5" s="743"/>
      <c r="UYI5" s="743"/>
      <c r="UYJ5" s="743"/>
      <c r="UYK5" s="743"/>
      <c r="UYL5" s="743"/>
      <c r="UYM5" s="743"/>
      <c r="UYN5" s="743"/>
      <c r="UYO5" s="743"/>
      <c r="UYP5" s="743"/>
      <c r="UYQ5" s="743"/>
      <c r="UYR5" s="743"/>
      <c r="UYS5" s="743"/>
      <c r="UYT5" s="743"/>
      <c r="UYU5" s="743"/>
      <c r="UYV5" s="743"/>
      <c r="UYW5" s="742"/>
      <c r="UYX5" s="743"/>
      <c r="UYY5" s="743"/>
      <c r="UYZ5" s="743"/>
      <c r="UZA5" s="743"/>
      <c r="UZB5" s="743"/>
      <c r="UZC5" s="743"/>
      <c r="UZD5" s="743"/>
      <c r="UZE5" s="743"/>
      <c r="UZF5" s="743"/>
      <c r="UZG5" s="743"/>
      <c r="UZH5" s="743"/>
      <c r="UZI5" s="743"/>
      <c r="UZJ5" s="743"/>
      <c r="UZK5" s="743"/>
      <c r="UZL5" s="743"/>
      <c r="UZM5" s="743"/>
      <c r="UZN5" s="743"/>
      <c r="UZO5" s="743"/>
      <c r="UZP5" s="743"/>
      <c r="UZQ5" s="743"/>
      <c r="UZR5" s="743"/>
      <c r="UZS5" s="743"/>
      <c r="UZT5" s="743"/>
      <c r="UZU5" s="743"/>
      <c r="UZV5" s="743"/>
      <c r="UZW5" s="743"/>
      <c r="UZX5" s="743"/>
      <c r="UZY5" s="743"/>
      <c r="UZZ5" s="743"/>
      <c r="VAA5" s="743"/>
      <c r="VAB5" s="742"/>
      <c r="VAC5" s="743"/>
      <c r="VAD5" s="743"/>
      <c r="VAE5" s="743"/>
      <c r="VAF5" s="743"/>
      <c r="VAG5" s="743"/>
      <c r="VAH5" s="743"/>
      <c r="VAI5" s="743"/>
      <c r="VAJ5" s="743"/>
      <c r="VAK5" s="743"/>
      <c r="VAL5" s="743"/>
      <c r="VAM5" s="743"/>
      <c r="VAN5" s="743"/>
      <c r="VAO5" s="743"/>
      <c r="VAP5" s="743"/>
      <c r="VAQ5" s="743"/>
      <c r="VAR5" s="743"/>
      <c r="VAS5" s="743"/>
      <c r="VAT5" s="743"/>
      <c r="VAU5" s="743"/>
      <c r="VAV5" s="743"/>
      <c r="VAW5" s="743"/>
      <c r="VAX5" s="743"/>
      <c r="VAY5" s="743"/>
      <c r="VAZ5" s="743"/>
      <c r="VBA5" s="743"/>
      <c r="VBB5" s="743"/>
      <c r="VBC5" s="743"/>
      <c r="VBD5" s="743"/>
      <c r="VBE5" s="743"/>
      <c r="VBF5" s="743"/>
      <c r="VBG5" s="742"/>
      <c r="VBH5" s="743"/>
      <c r="VBI5" s="743"/>
      <c r="VBJ5" s="743"/>
      <c r="VBK5" s="743"/>
      <c r="VBL5" s="743"/>
      <c r="VBM5" s="743"/>
      <c r="VBN5" s="743"/>
      <c r="VBO5" s="743"/>
      <c r="VBP5" s="743"/>
      <c r="VBQ5" s="743"/>
      <c r="VBR5" s="743"/>
      <c r="VBS5" s="743"/>
      <c r="VBT5" s="743"/>
      <c r="VBU5" s="743"/>
      <c r="VBV5" s="743"/>
      <c r="VBW5" s="743"/>
      <c r="VBX5" s="743"/>
      <c r="VBY5" s="743"/>
      <c r="VBZ5" s="743"/>
      <c r="VCA5" s="743"/>
      <c r="VCB5" s="743"/>
      <c r="VCC5" s="743"/>
      <c r="VCD5" s="743"/>
      <c r="VCE5" s="743"/>
      <c r="VCF5" s="743"/>
      <c r="VCG5" s="743"/>
      <c r="VCH5" s="743"/>
      <c r="VCI5" s="743"/>
      <c r="VCJ5" s="743"/>
      <c r="VCK5" s="743"/>
      <c r="VCL5" s="742"/>
      <c r="VCM5" s="743"/>
      <c r="VCN5" s="743"/>
      <c r="VCO5" s="743"/>
      <c r="VCP5" s="743"/>
      <c r="VCQ5" s="743"/>
      <c r="VCR5" s="743"/>
      <c r="VCS5" s="743"/>
      <c r="VCT5" s="743"/>
      <c r="VCU5" s="743"/>
      <c r="VCV5" s="743"/>
      <c r="VCW5" s="743"/>
      <c r="VCX5" s="743"/>
      <c r="VCY5" s="743"/>
      <c r="VCZ5" s="743"/>
      <c r="VDA5" s="743"/>
      <c r="VDB5" s="743"/>
      <c r="VDC5" s="743"/>
      <c r="VDD5" s="743"/>
      <c r="VDE5" s="743"/>
      <c r="VDF5" s="743"/>
      <c r="VDG5" s="743"/>
      <c r="VDH5" s="743"/>
      <c r="VDI5" s="743"/>
      <c r="VDJ5" s="743"/>
      <c r="VDK5" s="743"/>
      <c r="VDL5" s="743"/>
      <c r="VDM5" s="743"/>
      <c r="VDN5" s="743"/>
      <c r="VDO5" s="743"/>
      <c r="VDP5" s="743"/>
      <c r="VDQ5" s="742"/>
      <c r="VDR5" s="743"/>
      <c r="VDS5" s="743"/>
      <c r="VDT5" s="743"/>
      <c r="VDU5" s="743"/>
      <c r="VDV5" s="743"/>
      <c r="VDW5" s="743"/>
      <c r="VDX5" s="743"/>
      <c r="VDY5" s="743"/>
      <c r="VDZ5" s="743"/>
      <c r="VEA5" s="743"/>
      <c r="VEB5" s="743"/>
      <c r="VEC5" s="743"/>
      <c r="VED5" s="743"/>
      <c r="VEE5" s="743"/>
      <c r="VEF5" s="743"/>
      <c r="VEG5" s="743"/>
      <c r="VEH5" s="743"/>
      <c r="VEI5" s="743"/>
      <c r="VEJ5" s="743"/>
      <c r="VEK5" s="743"/>
      <c r="VEL5" s="743"/>
      <c r="VEM5" s="743"/>
      <c r="VEN5" s="743"/>
      <c r="VEO5" s="743"/>
      <c r="VEP5" s="743"/>
      <c r="VEQ5" s="743"/>
      <c r="VER5" s="743"/>
      <c r="VES5" s="743"/>
      <c r="VET5" s="743"/>
      <c r="VEU5" s="743"/>
      <c r="VEV5" s="742"/>
      <c r="VEW5" s="743"/>
      <c r="VEX5" s="743"/>
      <c r="VEY5" s="743"/>
      <c r="VEZ5" s="743"/>
      <c r="VFA5" s="743"/>
      <c r="VFB5" s="743"/>
      <c r="VFC5" s="743"/>
      <c r="VFD5" s="743"/>
      <c r="VFE5" s="743"/>
      <c r="VFF5" s="743"/>
      <c r="VFG5" s="743"/>
      <c r="VFH5" s="743"/>
      <c r="VFI5" s="743"/>
      <c r="VFJ5" s="743"/>
      <c r="VFK5" s="743"/>
      <c r="VFL5" s="743"/>
      <c r="VFM5" s="743"/>
      <c r="VFN5" s="743"/>
      <c r="VFO5" s="743"/>
      <c r="VFP5" s="743"/>
      <c r="VFQ5" s="743"/>
      <c r="VFR5" s="743"/>
      <c r="VFS5" s="743"/>
      <c r="VFT5" s="743"/>
      <c r="VFU5" s="743"/>
      <c r="VFV5" s="743"/>
      <c r="VFW5" s="743"/>
      <c r="VFX5" s="743"/>
      <c r="VFY5" s="743"/>
      <c r="VFZ5" s="743"/>
      <c r="VGA5" s="742"/>
      <c r="VGB5" s="743"/>
      <c r="VGC5" s="743"/>
      <c r="VGD5" s="743"/>
      <c r="VGE5" s="743"/>
      <c r="VGF5" s="743"/>
      <c r="VGG5" s="743"/>
      <c r="VGH5" s="743"/>
      <c r="VGI5" s="743"/>
      <c r="VGJ5" s="743"/>
      <c r="VGK5" s="743"/>
      <c r="VGL5" s="743"/>
      <c r="VGM5" s="743"/>
      <c r="VGN5" s="743"/>
      <c r="VGO5" s="743"/>
      <c r="VGP5" s="743"/>
      <c r="VGQ5" s="743"/>
      <c r="VGR5" s="743"/>
      <c r="VGS5" s="743"/>
      <c r="VGT5" s="743"/>
      <c r="VGU5" s="743"/>
      <c r="VGV5" s="743"/>
      <c r="VGW5" s="743"/>
      <c r="VGX5" s="743"/>
      <c r="VGY5" s="743"/>
      <c r="VGZ5" s="743"/>
      <c r="VHA5" s="743"/>
      <c r="VHB5" s="743"/>
      <c r="VHC5" s="743"/>
      <c r="VHD5" s="743"/>
      <c r="VHE5" s="743"/>
      <c r="VHF5" s="742"/>
      <c r="VHG5" s="743"/>
      <c r="VHH5" s="743"/>
      <c r="VHI5" s="743"/>
      <c r="VHJ5" s="743"/>
      <c r="VHK5" s="743"/>
      <c r="VHL5" s="743"/>
      <c r="VHM5" s="743"/>
      <c r="VHN5" s="743"/>
      <c r="VHO5" s="743"/>
      <c r="VHP5" s="743"/>
      <c r="VHQ5" s="743"/>
      <c r="VHR5" s="743"/>
      <c r="VHS5" s="743"/>
      <c r="VHT5" s="743"/>
      <c r="VHU5" s="743"/>
      <c r="VHV5" s="743"/>
      <c r="VHW5" s="743"/>
      <c r="VHX5" s="743"/>
      <c r="VHY5" s="743"/>
      <c r="VHZ5" s="743"/>
      <c r="VIA5" s="743"/>
      <c r="VIB5" s="743"/>
      <c r="VIC5" s="743"/>
      <c r="VID5" s="743"/>
      <c r="VIE5" s="743"/>
      <c r="VIF5" s="743"/>
      <c r="VIG5" s="743"/>
      <c r="VIH5" s="743"/>
      <c r="VII5" s="743"/>
      <c r="VIJ5" s="743"/>
      <c r="VIK5" s="742"/>
      <c r="VIL5" s="743"/>
      <c r="VIM5" s="743"/>
      <c r="VIN5" s="743"/>
      <c r="VIO5" s="743"/>
      <c r="VIP5" s="743"/>
      <c r="VIQ5" s="743"/>
      <c r="VIR5" s="743"/>
      <c r="VIS5" s="743"/>
      <c r="VIT5" s="743"/>
      <c r="VIU5" s="743"/>
      <c r="VIV5" s="743"/>
      <c r="VIW5" s="743"/>
      <c r="VIX5" s="743"/>
      <c r="VIY5" s="743"/>
      <c r="VIZ5" s="743"/>
      <c r="VJA5" s="743"/>
      <c r="VJB5" s="743"/>
      <c r="VJC5" s="743"/>
      <c r="VJD5" s="743"/>
      <c r="VJE5" s="743"/>
      <c r="VJF5" s="743"/>
      <c r="VJG5" s="743"/>
      <c r="VJH5" s="743"/>
      <c r="VJI5" s="743"/>
      <c r="VJJ5" s="743"/>
      <c r="VJK5" s="743"/>
      <c r="VJL5" s="743"/>
      <c r="VJM5" s="743"/>
      <c r="VJN5" s="743"/>
      <c r="VJO5" s="743"/>
      <c r="VJP5" s="742"/>
      <c r="VJQ5" s="743"/>
      <c r="VJR5" s="743"/>
      <c r="VJS5" s="743"/>
      <c r="VJT5" s="743"/>
      <c r="VJU5" s="743"/>
      <c r="VJV5" s="743"/>
      <c r="VJW5" s="743"/>
      <c r="VJX5" s="743"/>
      <c r="VJY5" s="743"/>
      <c r="VJZ5" s="743"/>
      <c r="VKA5" s="743"/>
      <c r="VKB5" s="743"/>
      <c r="VKC5" s="743"/>
      <c r="VKD5" s="743"/>
      <c r="VKE5" s="743"/>
      <c r="VKF5" s="743"/>
      <c r="VKG5" s="743"/>
      <c r="VKH5" s="743"/>
      <c r="VKI5" s="743"/>
      <c r="VKJ5" s="743"/>
      <c r="VKK5" s="743"/>
      <c r="VKL5" s="743"/>
      <c r="VKM5" s="743"/>
      <c r="VKN5" s="743"/>
      <c r="VKO5" s="743"/>
      <c r="VKP5" s="743"/>
      <c r="VKQ5" s="743"/>
      <c r="VKR5" s="743"/>
      <c r="VKS5" s="743"/>
      <c r="VKT5" s="743"/>
      <c r="VKU5" s="742"/>
      <c r="VKV5" s="743"/>
      <c r="VKW5" s="743"/>
      <c r="VKX5" s="743"/>
      <c r="VKY5" s="743"/>
      <c r="VKZ5" s="743"/>
      <c r="VLA5" s="743"/>
      <c r="VLB5" s="743"/>
      <c r="VLC5" s="743"/>
      <c r="VLD5" s="743"/>
      <c r="VLE5" s="743"/>
      <c r="VLF5" s="743"/>
      <c r="VLG5" s="743"/>
      <c r="VLH5" s="743"/>
      <c r="VLI5" s="743"/>
      <c r="VLJ5" s="743"/>
      <c r="VLK5" s="743"/>
      <c r="VLL5" s="743"/>
      <c r="VLM5" s="743"/>
      <c r="VLN5" s="743"/>
      <c r="VLO5" s="743"/>
      <c r="VLP5" s="743"/>
      <c r="VLQ5" s="743"/>
      <c r="VLR5" s="743"/>
      <c r="VLS5" s="743"/>
      <c r="VLT5" s="743"/>
      <c r="VLU5" s="743"/>
      <c r="VLV5" s="743"/>
      <c r="VLW5" s="743"/>
      <c r="VLX5" s="743"/>
      <c r="VLY5" s="743"/>
      <c r="VLZ5" s="742"/>
      <c r="VMA5" s="743"/>
      <c r="VMB5" s="743"/>
      <c r="VMC5" s="743"/>
      <c r="VMD5" s="743"/>
      <c r="VME5" s="743"/>
      <c r="VMF5" s="743"/>
      <c r="VMG5" s="743"/>
      <c r="VMH5" s="743"/>
      <c r="VMI5" s="743"/>
      <c r="VMJ5" s="743"/>
      <c r="VMK5" s="743"/>
      <c r="VML5" s="743"/>
      <c r="VMM5" s="743"/>
      <c r="VMN5" s="743"/>
      <c r="VMO5" s="743"/>
      <c r="VMP5" s="743"/>
      <c r="VMQ5" s="743"/>
      <c r="VMR5" s="743"/>
      <c r="VMS5" s="743"/>
      <c r="VMT5" s="743"/>
      <c r="VMU5" s="743"/>
      <c r="VMV5" s="743"/>
      <c r="VMW5" s="743"/>
      <c r="VMX5" s="743"/>
      <c r="VMY5" s="743"/>
      <c r="VMZ5" s="743"/>
      <c r="VNA5" s="743"/>
      <c r="VNB5" s="743"/>
      <c r="VNC5" s="743"/>
      <c r="VND5" s="743"/>
      <c r="VNE5" s="742"/>
      <c r="VNF5" s="743"/>
      <c r="VNG5" s="743"/>
      <c r="VNH5" s="743"/>
      <c r="VNI5" s="743"/>
      <c r="VNJ5" s="743"/>
      <c r="VNK5" s="743"/>
      <c r="VNL5" s="743"/>
      <c r="VNM5" s="743"/>
      <c r="VNN5" s="743"/>
      <c r="VNO5" s="743"/>
      <c r="VNP5" s="743"/>
      <c r="VNQ5" s="743"/>
      <c r="VNR5" s="743"/>
      <c r="VNS5" s="743"/>
      <c r="VNT5" s="743"/>
      <c r="VNU5" s="743"/>
      <c r="VNV5" s="743"/>
      <c r="VNW5" s="743"/>
      <c r="VNX5" s="743"/>
      <c r="VNY5" s="743"/>
      <c r="VNZ5" s="743"/>
      <c r="VOA5" s="743"/>
      <c r="VOB5" s="743"/>
      <c r="VOC5" s="743"/>
      <c r="VOD5" s="743"/>
      <c r="VOE5" s="743"/>
      <c r="VOF5" s="743"/>
      <c r="VOG5" s="743"/>
      <c r="VOH5" s="743"/>
      <c r="VOI5" s="743"/>
      <c r="VOJ5" s="742"/>
      <c r="VOK5" s="743"/>
      <c r="VOL5" s="743"/>
      <c r="VOM5" s="743"/>
      <c r="VON5" s="743"/>
      <c r="VOO5" s="743"/>
      <c r="VOP5" s="743"/>
      <c r="VOQ5" s="743"/>
      <c r="VOR5" s="743"/>
      <c r="VOS5" s="743"/>
      <c r="VOT5" s="743"/>
      <c r="VOU5" s="743"/>
      <c r="VOV5" s="743"/>
      <c r="VOW5" s="743"/>
      <c r="VOX5" s="743"/>
      <c r="VOY5" s="743"/>
      <c r="VOZ5" s="743"/>
      <c r="VPA5" s="743"/>
      <c r="VPB5" s="743"/>
      <c r="VPC5" s="743"/>
      <c r="VPD5" s="743"/>
      <c r="VPE5" s="743"/>
      <c r="VPF5" s="743"/>
      <c r="VPG5" s="743"/>
      <c r="VPH5" s="743"/>
      <c r="VPI5" s="743"/>
      <c r="VPJ5" s="743"/>
      <c r="VPK5" s="743"/>
      <c r="VPL5" s="743"/>
      <c r="VPM5" s="743"/>
      <c r="VPN5" s="743"/>
      <c r="VPO5" s="742"/>
      <c r="VPP5" s="743"/>
      <c r="VPQ5" s="743"/>
      <c r="VPR5" s="743"/>
      <c r="VPS5" s="743"/>
      <c r="VPT5" s="743"/>
      <c r="VPU5" s="743"/>
      <c r="VPV5" s="743"/>
      <c r="VPW5" s="743"/>
      <c r="VPX5" s="743"/>
      <c r="VPY5" s="743"/>
      <c r="VPZ5" s="743"/>
      <c r="VQA5" s="743"/>
      <c r="VQB5" s="743"/>
      <c r="VQC5" s="743"/>
      <c r="VQD5" s="743"/>
      <c r="VQE5" s="743"/>
      <c r="VQF5" s="743"/>
      <c r="VQG5" s="743"/>
      <c r="VQH5" s="743"/>
      <c r="VQI5" s="743"/>
      <c r="VQJ5" s="743"/>
      <c r="VQK5" s="743"/>
      <c r="VQL5" s="743"/>
      <c r="VQM5" s="743"/>
      <c r="VQN5" s="743"/>
      <c r="VQO5" s="743"/>
      <c r="VQP5" s="743"/>
      <c r="VQQ5" s="743"/>
      <c r="VQR5" s="743"/>
      <c r="VQS5" s="743"/>
      <c r="VQT5" s="742"/>
      <c r="VQU5" s="743"/>
      <c r="VQV5" s="743"/>
      <c r="VQW5" s="743"/>
      <c r="VQX5" s="743"/>
      <c r="VQY5" s="743"/>
      <c r="VQZ5" s="743"/>
      <c r="VRA5" s="743"/>
      <c r="VRB5" s="743"/>
      <c r="VRC5" s="743"/>
      <c r="VRD5" s="743"/>
      <c r="VRE5" s="743"/>
      <c r="VRF5" s="743"/>
      <c r="VRG5" s="743"/>
      <c r="VRH5" s="743"/>
      <c r="VRI5" s="743"/>
      <c r="VRJ5" s="743"/>
      <c r="VRK5" s="743"/>
      <c r="VRL5" s="743"/>
      <c r="VRM5" s="743"/>
      <c r="VRN5" s="743"/>
      <c r="VRO5" s="743"/>
      <c r="VRP5" s="743"/>
      <c r="VRQ5" s="743"/>
      <c r="VRR5" s="743"/>
      <c r="VRS5" s="743"/>
      <c r="VRT5" s="743"/>
      <c r="VRU5" s="743"/>
      <c r="VRV5" s="743"/>
      <c r="VRW5" s="743"/>
      <c r="VRX5" s="743"/>
      <c r="VRY5" s="742"/>
      <c r="VRZ5" s="743"/>
      <c r="VSA5" s="743"/>
      <c r="VSB5" s="743"/>
      <c r="VSC5" s="743"/>
      <c r="VSD5" s="743"/>
      <c r="VSE5" s="743"/>
      <c r="VSF5" s="743"/>
      <c r="VSG5" s="743"/>
      <c r="VSH5" s="743"/>
      <c r="VSI5" s="743"/>
      <c r="VSJ5" s="743"/>
      <c r="VSK5" s="743"/>
      <c r="VSL5" s="743"/>
      <c r="VSM5" s="743"/>
      <c r="VSN5" s="743"/>
      <c r="VSO5" s="743"/>
      <c r="VSP5" s="743"/>
      <c r="VSQ5" s="743"/>
      <c r="VSR5" s="743"/>
      <c r="VSS5" s="743"/>
      <c r="VST5" s="743"/>
      <c r="VSU5" s="743"/>
      <c r="VSV5" s="743"/>
      <c r="VSW5" s="743"/>
      <c r="VSX5" s="743"/>
      <c r="VSY5" s="743"/>
      <c r="VSZ5" s="743"/>
      <c r="VTA5" s="743"/>
      <c r="VTB5" s="743"/>
      <c r="VTC5" s="743"/>
      <c r="VTD5" s="742"/>
      <c r="VTE5" s="743"/>
      <c r="VTF5" s="743"/>
      <c r="VTG5" s="743"/>
      <c r="VTH5" s="743"/>
      <c r="VTI5" s="743"/>
      <c r="VTJ5" s="743"/>
      <c r="VTK5" s="743"/>
      <c r="VTL5" s="743"/>
      <c r="VTM5" s="743"/>
      <c r="VTN5" s="743"/>
      <c r="VTO5" s="743"/>
      <c r="VTP5" s="743"/>
      <c r="VTQ5" s="743"/>
      <c r="VTR5" s="743"/>
      <c r="VTS5" s="743"/>
      <c r="VTT5" s="743"/>
      <c r="VTU5" s="743"/>
      <c r="VTV5" s="743"/>
      <c r="VTW5" s="743"/>
      <c r="VTX5" s="743"/>
      <c r="VTY5" s="743"/>
      <c r="VTZ5" s="743"/>
      <c r="VUA5" s="743"/>
      <c r="VUB5" s="743"/>
      <c r="VUC5" s="743"/>
      <c r="VUD5" s="743"/>
      <c r="VUE5" s="743"/>
      <c r="VUF5" s="743"/>
      <c r="VUG5" s="743"/>
      <c r="VUH5" s="743"/>
      <c r="VUI5" s="742"/>
      <c r="VUJ5" s="743"/>
      <c r="VUK5" s="743"/>
      <c r="VUL5" s="743"/>
      <c r="VUM5" s="743"/>
      <c r="VUN5" s="743"/>
      <c r="VUO5" s="743"/>
      <c r="VUP5" s="743"/>
      <c r="VUQ5" s="743"/>
      <c r="VUR5" s="743"/>
      <c r="VUS5" s="743"/>
      <c r="VUT5" s="743"/>
      <c r="VUU5" s="743"/>
      <c r="VUV5" s="743"/>
      <c r="VUW5" s="743"/>
      <c r="VUX5" s="743"/>
      <c r="VUY5" s="743"/>
      <c r="VUZ5" s="743"/>
      <c r="VVA5" s="743"/>
      <c r="VVB5" s="743"/>
      <c r="VVC5" s="743"/>
      <c r="VVD5" s="743"/>
      <c r="VVE5" s="743"/>
      <c r="VVF5" s="743"/>
      <c r="VVG5" s="743"/>
      <c r="VVH5" s="743"/>
      <c r="VVI5" s="743"/>
      <c r="VVJ5" s="743"/>
      <c r="VVK5" s="743"/>
      <c r="VVL5" s="743"/>
      <c r="VVM5" s="743"/>
      <c r="VVN5" s="742"/>
      <c r="VVO5" s="743"/>
      <c r="VVP5" s="743"/>
      <c r="VVQ5" s="743"/>
      <c r="VVR5" s="743"/>
      <c r="VVS5" s="743"/>
      <c r="VVT5" s="743"/>
      <c r="VVU5" s="743"/>
      <c r="VVV5" s="743"/>
      <c r="VVW5" s="743"/>
      <c r="VVX5" s="743"/>
      <c r="VVY5" s="743"/>
      <c r="VVZ5" s="743"/>
      <c r="VWA5" s="743"/>
      <c r="VWB5" s="743"/>
      <c r="VWC5" s="743"/>
      <c r="VWD5" s="743"/>
      <c r="VWE5" s="743"/>
      <c r="VWF5" s="743"/>
      <c r="VWG5" s="743"/>
      <c r="VWH5" s="743"/>
      <c r="VWI5" s="743"/>
      <c r="VWJ5" s="743"/>
      <c r="VWK5" s="743"/>
      <c r="VWL5" s="743"/>
      <c r="VWM5" s="743"/>
      <c r="VWN5" s="743"/>
      <c r="VWO5" s="743"/>
      <c r="VWP5" s="743"/>
      <c r="VWQ5" s="743"/>
      <c r="VWR5" s="743"/>
      <c r="VWS5" s="742"/>
      <c r="VWT5" s="743"/>
      <c r="VWU5" s="743"/>
      <c r="VWV5" s="743"/>
      <c r="VWW5" s="743"/>
      <c r="VWX5" s="743"/>
      <c r="VWY5" s="743"/>
      <c r="VWZ5" s="743"/>
      <c r="VXA5" s="743"/>
      <c r="VXB5" s="743"/>
      <c r="VXC5" s="743"/>
      <c r="VXD5" s="743"/>
      <c r="VXE5" s="743"/>
      <c r="VXF5" s="743"/>
      <c r="VXG5" s="743"/>
      <c r="VXH5" s="743"/>
      <c r="VXI5" s="743"/>
      <c r="VXJ5" s="743"/>
      <c r="VXK5" s="743"/>
      <c r="VXL5" s="743"/>
      <c r="VXM5" s="743"/>
      <c r="VXN5" s="743"/>
      <c r="VXO5" s="743"/>
      <c r="VXP5" s="743"/>
      <c r="VXQ5" s="743"/>
      <c r="VXR5" s="743"/>
      <c r="VXS5" s="743"/>
      <c r="VXT5" s="743"/>
      <c r="VXU5" s="743"/>
      <c r="VXV5" s="743"/>
      <c r="VXW5" s="743"/>
      <c r="VXX5" s="742"/>
      <c r="VXY5" s="743"/>
      <c r="VXZ5" s="743"/>
      <c r="VYA5" s="743"/>
      <c r="VYB5" s="743"/>
      <c r="VYC5" s="743"/>
      <c r="VYD5" s="743"/>
      <c r="VYE5" s="743"/>
      <c r="VYF5" s="743"/>
      <c r="VYG5" s="743"/>
      <c r="VYH5" s="743"/>
      <c r="VYI5" s="743"/>
      <c r="VYJ5" s="743"/>
      <c r="VYK5" s="743"/>
      <c r="VYL5" s="743"/>
      <c r="VYM5" s="743"/>
      <c r="VYN5" s="743"/>
      <c r="VYO5" s="743"/>
      <c r="VYP5" s="743"/>
      <c r="VYQ5" s="743"/>
      <c r="VYR5" s="743"/>
      <c r="VYS5" s="743"/>
      <c r="VYT5" s="743"/>
      <c r="VYU5" s="743"/>
      <c r="VYV5" s="743"/>
      <c r="VYW5" s="743"/>
      <c r="VYX5" s="743"/>
      <c r="VYY5" s="743"/>
      <c r="VYZ5" s="743"/>
      <c r="VZA5" s="743"/>
      <c r="VZB5" s="743"/>
      <c r="VZC5" s="742"/>
      <c r="VZD5" s="743"/>
      <c r="VZE5" s="743"/>
      <c r="VZF5" s="743"/>
      <c r="VZG5" s="743"/>
      <c r="VZH5" s="743"/>
      <c r="VZI5" s="743"/>
      <c r="VZJ5" s="743"/>
      <c r="VZK5" s="743"/>
      <c r="VZL5" s="743"/>
      <c r="VZM5" s="743"/>
      <c r="VZN5" s="743"/>
      <c r="VZO5" s="743"/>
      <c r="VZP5" s="743"/>
      <c r="VZQ5" s="743"/>
      <c r="VZR5" s="743"/>
      <c r="VZS5" s="743"/>
      <c r="VZT5" s="743"/>
      <c r="VZU5" s="743"/>
      <c r="VZV5" s="743"/>
      <c r="VZW5" s="743"/>
      <c r="VZX5" s="743"/>
      <c r="VZY5" s="743"/>
      <c r="VZZ5" s="743"/>
      <c r="WAA5" s="743"/>
      <c r="WAB5" s="743"/>
      <c r="WAC5" s="743"/>
      <c r="WAD5" s="743"/>
      <c r="WAE5" s="743"/>
      <c r="WAF5" s="743"/>
      <c r="WAG5" s="743"/>
      <c r="WAH5" s="742"/>
      <c r="WAI5" s="743"/>
      <c r="WAJ5" s="743"/>
      <c r="WAK5" s="743"/>
      <c r="WAL5" s="743"/>
      <c r="WAM5" s="743"/>
      <c r="WAN5" s="743"/>
      <c r="WAO5" s="743"/>
      <c r="WAP5" s="743"/>
      <c r="WAQ5" s="743"/>
      <c r="WAR5" s="743"/>
      <c r="WAS5" s="743"/>
      <c r="WAT5" s="743"/>
      <c r="WAU5" s="743"/>
      <c r="WAV5" s="743"/>
      <c r="WAW5" s="743"/>
      <c r="WAX5" s="743"/>
      <c r="WAY5" s="743"/>
      <c r="WAZ5" s="743"/>
      <c r="WBA5" s="743"/>
      <c r="WBB5" s="743"/>
      <c r="WBC5" s="743"/>
      <c r="WBD5" s="743"/>
      <c r="WBE5" s="743"/>
      <c r="WBF5" s="743"/>
      <c r="WBG5" s="743"/>
      <c r="WBH5" s="743"/>
      <c r="WBI5" s="743"/>
      <c r="WBJ5" s="743"/>
      <c r="WBK5" s="743"/>
      <c r="WBL5" s="743"/>
      <c r="WBM5" s="742"/>
      <c r="WBN5" s="743"/>
      <c r="WBO5" s="743"/>
      <c r="WBP5" s="743"/>
      <c r="WBQ5" s="743"/>
      <c r="WBR5" s="743"/>
      <c r="WBS5" s="743"/>
      <c r="WBT5" s="743"/>
      <c r="WBU5" s="743"/>
      <c r="WBV5" s="743"/>
      <c r="WBW5" s="743"/>
      <c r="WBX5" s="743"/>
      <c r="WBY5" s="743"/>
      <c r="WBZ5" s="743"/>
      <c r="WCA5" s="743"/>
      <c r="WCB5" s="743"/>
      <c r="WCC5" s="743"/>
      <c r="WCD5" s="743"/>
      <c r="WCE5" s="743"/>
      <c r="WCF5" s="743"/>
      <c r="WCG5" s="743"/>
      <c r="WCH5" s="743"/>
      <c r="WCI5" s="743"/>
      <c r="WCJ5" s="743"/>
      <c r="WCK5" s="743"/>
      <c r="WCL5" s="743"/>
      <c r="WCM5" s="743"/>
      <c r="WCN5" s="743"/>
      <c r="WCO5" s="743"/>
      <c r="WCP5" s="743"/>
      <c r="WCQ5" s="743"/>
      <c r="WCR5" s="742"/>
      <c r="WCS5" s="743"/>
      <c r="WCT5" s="743"/>
      <c r="WCU5" s="743"/>
      <c r="WCV5" s="743"/>
      <c r="WCW5" s="743"/>
      <c r="WCX5" s="743"/>
      <c r="WCY5" s="743"/>
      <c r="WCZ5" s="743"/>
      <c r="WDA5" s="743"/>
      <c r="WDB5" s="743"/>
      <c r="WDC5" s="743"/>
      <c r="WDD5" s="743"/>
      <c r="WDE5" s="743"/>
      <c r="WDF5" s="743"/>
      <c r="WDG5" s="743"/>
      <c r="WDH5" s="743"/>
      <c r="WDI5" s="743"/>
      <c r="WDJ5" s="743"/>
      <c r="WDK5" s="743"/>
      <c r="WDL5" s="743"/>
      <c r="WDM5" s="743"/>
      <c r="WDN5" s="743"/>
      <c r="WDO5" s="743"/>
      <c r="WDP5" s="743"/>
      <c r="WDQ5" s="743"/>
      <c r="WDR5" s="743"/>
      <c r="WDS5" s="743"/>
      <c r="WDT5" s="743"/>
      <c r="WDU5" s="743"/>
      <c r="WDV5" s="743"/>
      <c r="WDW5" s="742"/>
      <c r="WDX5" s="743"/>
      <c r="WDY5" s="743"/>
      <c r="WDZ5" s="743"/>
      <c r="WEA5" s="743"/>
      <c r="WEB5" s="743"/>
      <c r="WEC5" s="743"/>
      <c r="WED5" s="743"/>
      <c r="WEE5" s="743"/>
      <c r="WEF5" s="743"/>
      <c r="WEG5" s="743"/>
      <c r="WEH5" s="743"/>
      <c r="WEI5" s="743"/>
      <c r="WEJ5" s="743"/>
      <c r="WEK5" s="743"/>
      <c r="WEL5" s="743"/>
      <c r="WEM5" s="743"/>
      <c r="WEN5" s="743"/>
      <c r="WEO5" s="743"/>
      <c r="WEP5" s="743"/>
      <c r="WEQ5" s="743"/>
      <c r="WER5" s="743"/>
      <c r="WES5" s="743"/>
      <c r="WET5" s="743"/>
      <c r="WEU5" s="743"/>
      <c r="WEV5" s="743"/>
      <c r="WEW5" s="743"/>
      <c r="WEX5" s="743"/>
      <c r="WEY5" s="743"/>
      <c r="WEZ5" s="743"/>
      <c r="WFA5" s="743"/>
      <c r="WFB5" s="742"/>
      <c r="WFC5" s="743"/>
      <c r="WFD5" s="743"/>
      <c r="WFE5" s="743"/>
      <c r="WFF5" s="743"/>
      <c r="WFG5" s="743"/>
      <c r="WFH5" s="743"/>
      <c r="WFI5" s="743"/>
      <c r="WFJ5" s="743"/>
      <c r="WFK5" s="743"/>
      <c r="WFL5" s="743"/>
      <c r="WFM5" s="743"/>
      <c r="WFN5" s="743"/>
      <c r="WFO5" s="743"/>
      <c r="WFP5" s="743"/>
      <c r="WFQ5" s="743"/>
      <c r="WFR5" s="743"/>
      <c r="WFS5" s="743"/>
      <c r="WFT5" s="743"/>
      <c r="WFU5" s="743"/>
      <c r="WFV5" s="743"/>
      <c r="WFW5" s="743"/>
      <c r="WFX5" s="743"/>
      <c r="WFY5" s="743"/>
      <c r="WFZ5" s="743"/>
      <c r="WGA5" s="743"/>
      <c r="WGB5" s="743"/>
      <c r="WGC5" s="743"/>
      <c r="WGD5" s="743"/>
      <c r="WGE5" s="743"/>
      <c r="WGF5" s="743"/>
      <c r="WGG5" s="742"/>
      <c r="WGH5" s="743"/>
      <c r="WGI5" s="743"/>
      <c r="WGJ5" s="743"/>
      <c r="WGK5" s="743"/>
      <c r="WGL5" s="743"/>
      <c r="WGM5" s="743"/>
      <c r="WGN5" s="743"/>
      <c r="WGO5" s="743"/>
      <c r="WGP5" s="743"/>
      <c r="WGQ5" s="743"/>
      <c r="WGR5" s="743"/>
      <c r="WGS5" s="743"/>
      <c r="WGT5" s="743"/>
      <c r="WGU5" s="743"/>
      <c r="WGV5" s="743"/>
      <c r="WGW5" s="743"/>
      <c r="WGX5" s="743"/>
      <c r="WGY5" s="743"/>
      <c r="WGZ5" s="743"/>
      <c r="WHA5" s="743"/>
      <c r="WHB5" s="743"/>
      <c r="WHC5" s="743"/>
      <c r="WHD5" s="743"/>
      <c r="WHE5" s="743"/>
      <c r="WHF5" s="743"/>
      <c r="WHG5" s="743"/>
      <c r="WHH5" s="743"/>
      <c r="WHI5" s="743"/>
      <c r="WHJ5" s="743"/>
      <c r="WHK5" s="743"/>
      <c r="WHL5" s="742"/>
      <c r="WHM5" s="743"/>
      <c r="WHN5" s="743"/>
      <c r="WHO5" s="743"/>
      <c r="WHP5" s="743"/>
      <c r="WHQ5" s="743"/>
      <c r="WHR5" s="743"/>
      <c r="WHS5" s="743"/>
      <c r="WHT5" s="743"/>
      <c r="WHU5" s="743"/>
      <c r="WHV5" s="743"/>
      <c r="WHW5" s="743"/>
      <c r="WHX5" s="743"/>
      <c r="WHY5" s="743"/>
      <c r="WHZ5" s="743"/>
      <c r="WIA5" s="743"/>
      <c r="WIB5" s="743"/>
      <c r="WIC5" s="743"/>
      <c r="WID5" s="743"/>
      <c r="WIE5" s="743"/>
      <c r="WIF5" s="743"/>
      <c r="WIG5" s="743"/>
      <c r="WIH5" s="743"/>
      <c r="WII5" s="743"/>
      <c r="WIJ5" s="743"/>
      <c r="WIK5" s="743"/>
      <c r="WIL5" s="743"/>
      <c r="WIM5" s="743"/>
      <c r="WIN5" s="743"/>
      <c r="WIO5" s="743"/>
      <c r="WIP5" s="743"/>
      <c r="WIQ5" s="742"/>
      <c r="WIR5" s="743"/>
      <c r="WIS5" s="743"/>
      <c r="WIT5" s="743"/>
      <c r="WIU5" s="743"/>
      <c r="WIV5" s="743"/>
      <c r="WIW5" s="743"/>
      <c r="WIX5" s="743"/>
      <c r="WIY5" s="743"/>
      <c r="WIZ5" s="743"/>
      <c r="WJA5" s="743"/>
      <c r="WJB5" s="743"/>
      <c r="WJC5" s="743"/>
      <c r="WJD5" s="743"/>
      <c r="WJE5" s="743"/>
      <c r="WJF5" s="743"/>
      <c r="WJG5" s="743"/>
      <c r="WJH5" s="743"/>
      <c r="WJI5" s="743"/>
      <c r="WJJ5" s="743"/>
      <c r="WJK5" s="743"/>
      <c r="WJL5" s="743"/>
      <c r="WJM5" s="743"/>
      <c r="WJN5" s="743"/>
      <c r="WJO5" s="743"/>
      <c r="WJP5" s="743"/>
      <c r="WJQ5" s="743"/>
      <c r="WJR5" s="743"/>
      <c r="WJS5" s="743"/>
      <c r="WJT5" s="743"/>
      <c r="WJU5" s="743"/>
      <c r="WJV5" s="742"/>
      <c r="WJW5" s="743"/>
      <c r="WJX5" s="743"/>
      <c r="WJY5" s="743"/>
      <c r="WJZ5" s="743"/>
      <c r="WKA5" s="743"/>
      <c r="WKB5" s="743"/>
      <c r="WKC5" s="743"/>
      <c r="WKD5" s="743"/>
      <c r="WKE5" s="743"/>
      <c r="WKF5" s="743"/>
      <c r="WKG5" s="743"/>
      <c r="WKH5" s="743"/>
      <c r="WKI5" s="743"/>
      <c r="WKJ5" s="743"/>
      <c r="WKK5" s="743"/>
      <c r="WKL5" s="743"/>
      <c r="WKM5" s="743"/>
      <c r="WKN5" s="743"/>
      <c r="WKO5" s="743"/>
      <c r="WKP5" s="743"/>
      <c r="WKQ5" s="743"/>
      <c r="WKR5" s="743"/>
      <c r="WKS5" s="743"/>
      <c r="WKT5" s="743"/>
      <c r="WKU5" s="743"/>
      <c r="WKV5" s="743"/>
      <c r="WKW5" s="743"/>
      <c r="WKX5" s="743"/>
      <c r="WKY5" s="743"/>
      <c r="WKZ5" s="743"/>
      <c r="WLA5" s="742"/>
      <c r="WLB5" s="743"/>
      <c r="WLC5" s="743"/>
      <c r="WLD5" s="743"/>
      <c r="WLE5" s="743"/>
      <c r="WLF5" s="743"/>
      <c r="WLG5" s="743"/>
      <c r="WLH5" s="743"/>
      <c r="WLI5" s="743"/>
      <c r="WLJ5" s="743"/>
      <c r="WLK5" s="743"/>
      <c r="WLL5" s="743"/>
      <c r="WLM5" s="743"/>
      <c r="WLN5" s="743"/>
      <c r="WLO5" s="743"/>
      <c r="WLP5" s="743"/>
      <c r="WLQ5" s="743"/>
      <c r="WLR5" s="743"/>
      <c r="WLS5" s="743"/>
      <c r="WLT5" s="743"/>
      <c r="WLU5" s="743"/>
      <c r="WLV5" s="743"/>
      <c r="WLW5" s="743"/>
      <c r="WLX5" s="743"/>
      <c r="WLY5" s="743"/>
      <c r="WLZ5" s="743"/>
      <c r="WMA5" s="743"/>
      <c r="WMB5" s="743"/>
      <c r="WMC5" s="743"/>
      <c r="WMD5" s="743"/>
      <c r="WME5" s="743"/>
      <c r="WMF5" s="742"/>
      <c r="WMG5" s="743"/>
      <c r="WMH5" s="743"/>
      <c r="WMI5" s="743"/>
      <c r="WMJ5" s="743"/>
      <c r="WMK5" s="743"/>
      <c r="WML5" s="743"/>
      <c r="WMM5" s="743"/>
      <c r="WMN5" s="743"/>
      <c r="WMO5" s="743"/>
      <c r="WMP5" s="743"/>
      <c r="WMQ5" s="743"/>
      <c r="WMR5" s="743"/>
      <c r="WMS5" s="743"/>
      <c r="WMT5" s="743"/>
      <c r="WMU5" s="743"/>
      <c r="WMV5" s="743"/>
      <c r="WMW5" s="743"/>
      <c r="WMX5" s="743"/>
      <c r="WMY5" s="743"/>
      <c r="WMZ5" s="743"/>
      <c r="WNA5" s="743"/>
      <c r="WNB5" s="743"/>
      <c r="WNC5" s="743"/>
      <c r="WND5" s="743"/>
      <c r="WNE5" s="743"/>
      <c r="WNF5" s="743"/>
      <c r="WNG5" s="743"/>
      <c r="WNH5" s="743"/>
      <c r="WNI5" s="743"/>
      <c r="WNJ5" s="743"/>
      <c r="WNK5" s="742"/>
      <c r="WNL5" s="743"/>
      <c r="WNM5" s="743"/>
      <c r="WNN5" s="743"/>
      <c r="WNO5" s="743"/>
      <c r="WNP5" s="743"/>
      <c r="WNQ5" s="743"/>
      <c r="WNR5" s="743"/>
      <c r="WNS5" s="743"/>
      <c r="WNT5" s="743"/>
      <c r="WNU5" s="743"/>
      <c r="WNV5" s="743"/>
      <c r="WNW5" s="743"/>
      <c r="WNX5" s="743"/>
      <c r="WNY5" s="743"/>
      <c r="WNZ5" s="743"/>
      <c r="WOA5" s="743"/>
      <c r="WOB5" s="743"/>
      <c r="WOC5" s="743"/>
      <c r="WOD5" s="743"/>
      <c r="WOE5" s="743"/>
      <c r="WOF5" s="743"/>
      <c r="WOG5" s="743"/>
      <c r="WOH5" s="743"/>
      <c r="WOI5" s="743"/>
      <c r="WOJ5" s="743"/>
      <c r="WOK5" s="743"/>
      <c r="WOL5" s="743"/>
      <c r="WOM5" s="743"/>
      <c r="WON5" s="743"/>
      <c r="WOO5" s="743"/>
      <c r="WOP5" s="742"/>
      <c r="WOQ5" s="743"/>
      <c r="WOR5" s="743"/>
      <c r="WOS5" s="743"/>
      <c r="WOT5" s="743"/>
      <c r="WOU5" s="743"/>
      <c r="WOV5" s="743"/>
      <c r="WOW5" s="743"/>
      <c r="WOX5" s="743"/>
      <c r="WOY5" s="743"/>
      <c r="WOZ5" s="743"/>
      <c r="WPA5" s="743"/>
      <c r="WPB5" s="743"/>
      <c r="WPC5" s="743"/>
      <c r="WPD5" s="743"/>
      <c r="WPE5" s="743"/>
      <c r="WPF5" s="743"/>
      <c r="WPG5" s="743"/>
      <c r="WPH5" s="743"/>
      <c r="WPI5" s="743"/>
      <c r="WPJ5" s="743"/>
      <c r="WPK5" s="743"/>
      <c r="WPL5" s="743"/>
      <c r="WPM5" s="743"/>
      <c r="WPN5" s="743"/>
      <c r="WPO5" s="743"/>
      <c r="WPP5" s="743"/>
      <c r="WPQ5" s="743"/>
      <c r="WPR5" s="743"/>
      <c r="WPS5" s="743"/>
      <c r="WPT5" s="743"/>
      <c r="WPU5" s="742"/>
      <c r="WPV5" s="743"/>
      <c r="WPW5" s="743"/>
      <c r="WPX5" s="743"/>
      <c r="WPY5" s="743"/>
      <c r="WPZ5" s="743"/>
      <c r="WQA5" s="743"/>
      <c r="WQB5" s="743"/>
      <c r="WQC5" s="743"/>
      <c r="WQD5" s="743"/>
      <c r="WQE5" s="743"/>
      <c r="WQF5" s="743"/>
      <c r="WQG5" s="743"/>
      <c r="WQH5" s="743"/>
      <c r="WQI5" s="743"/>
      <c r="WQJ5" s="743"/>
      <c r="WQK5" s="743"/>
      <c r="WQL5" s="743"/>
      <c r="WQM5" s="743"/>
      <c r="WQN5" s="743"/>
      <c r="WQO5" s="743"/>
      <c r="WQP5" s="743"/>
      <c r="WQQ5" s="743"/>
      <c r="WQR5" s="743"/>
      <c r="WQS5" s="743"/>
      <c r="WQT5" s="743"/>
      <c r="WQU5" s="743"/>
      <c r="WQV5" s="743"/>
      <c r="WQW5" s="743"/>
      <c r="WQX5" s="743"/>
      <c r="WQY5" s="743"/>
      <c r="WQZ5" s="742"/>
      <c r="WRA5" s="743"/>
      <c r="WRB5" s="743"/>
      <c r="WRC5" s="743"/>
      <c r="WRD5" s="743"/>
      <c r="WRE5" s="743"/>
      <c r="WRF5" s="743"/>
      <c r="WRG5" s="743"/>
      <c r="WRH5" s="743"/>
      <c r="WRI5" s="743"/>
      <c r="WRJ5" s="743"/>
      <c r="WRK5" s="743"/>
      <c r="WRL5" s="743"/>
      <c r="WRM5" s="743"/>
      <c r="WRN5" s="743"/>
      <c r="WRO5" s="743"/>
      <c r="WRP5" s="743"/>
      <c r="WRQ5" s="743"/>
      <c r="WRR5" s="743"/>
      <c r="WRS5" s="743"/>
      <c r="WRT5" s="743"/>
      <c r="WRU5" s="743"/>
      <c r="WRV5" s="743"/>
      <c r="WRW5" s="743"/>
      <c r="WRX5" s="743"/>
      <c r="WRY5" s="743"/>
      <c r="WRZ5" s="743"/>
      <c r="WSA5" s="743"/>
      <c r="WSB5" s="743"/>
      <c r="WSC5" s="743"/>
      <c r="WSD5" s="743"/>
      <c r="WSE5" s="742"/>
      <c r="WSF5" s="743"/>
      <c r="WSG5" s="743"/>
      <c r="WSH5" s="743"/>
      <c r="WSI5" s="743"/>
      <c r="WSJ5" s="743"/>
      <c r="WSK5" s="743"/>
      <c r="WSL5" s="743"/>
      <c r="WSM5" s="743"/>
      <c r="WSN5" s="743"/>
      <c r="WSO5" s="743"/>
      <c r="WSP5" s="743"/>
      <c r="WSQ5" s="743"/>
      <c r="WSR5" s="743"/>
      <c r="WSS5" s="743"/>
      <c r="WST5" s="743"/>
      <c r="WSU5" s="743"/>
      <c r="WSV5" s="743"/>
      <c r="WSW5" s="743"/>
      <c r="WSX5" s="743"/>
      <c r="WSY5" s="743"/>
      <c r="WSZ5" s="743"/>
      <c r="WTA5" s="743"/>
      <c r="WTB5" s="743"/>
      <c r="WTC5" s="743"/>
      <c r="WTD5" s="743"/>
      <c r="WTE5" s="743"/>
      <c r="WTF5" s="743"/>
      <c r="WTG5" s="743"/>
      <c r="WTH5" s="743"/>
      <c r="WTI5" s="743"/>
      <c r="WTJ5" s="742"/>
      <c r="WTK5" s="743"/>
      <c r="WTL5" s="743"/>
      <c r="WTM5" s="743"/>
      <c r="WTN5" s="743"/>
      <c r="WTO5" s="743"/>
      <c r="WTP5" s="743"/>
      <c r="WTQ5" s="743"/>
      <c r="WTR5" s="743"/>
      <c r="WTS5" s="743"/>
      <c r="WTT5" s="743"/>
      <c r="WTU5" s="743"/>
      <c r="WTV5" s="743"/>
      <c r="WTW5" s="743"/>
      <c r="WTX5" s="743"/>
      <c r="WTY5" s="743"/>
      <c r="WTZ5" s="743"/>
      <c r="WUA5" s="743"/>
      <c r="WUB5" s="743"/>
      <c r="WUC5" s="743"/>
      <c r="WUD5" s="743"/>
      <c r="WUE5" s="743"/>
      <c r="WUF5" s="743"/>
      <c r="WUG5" s="743"/>
      <c r="WUH5" s="743"/>
      <c r="WUI5" s="743"/>
      <c r="WUJ5" s="743"/>
      <c r="WUK5" s="743"/>
      <c r="WUL5" s="743"/>
      <c r="WUM5" s="743"/>
      <c r="WUN5" s="743"/>
      <c r="WUO5" s="742"/>
      <c r="WUP5" s="743"/>
      <c r="WUQ5" s="743"/>
      <c r="WUR5" s="743"/>
      <c r="WUS5" s="743"/>
      <c r="WUT5" s="743"/>
      <c r="WUU5" s="743"/>
      <c r="WUV5" s="743"/>
      <c r="WUW5" s="743"/>
      <c r="WUX5" s="743"/>
      <c r="WUY5" s="743"/>
      <c r="WUZ5" s="743"/>
      <c r="WVA5" s="743"/>
      <c r="WVB5" s="743"/>
      <c r="WVC5" s="743"/>
      <c r="WVD5" s="743"/>
      <c r="WVE5" s="743"/>
      <c r="WVF5" s="743"/>
      <c r="WVG5" s="743"/>
      <c r="WVH5" s="743"/>
      <c r="WVI5" s="743"/>
      <c r="WVJ5" s="743"/>
      <c r="WVK5" s="743"/>
      <c r="WVL5" s="743"/>
      <c r="WVM5" s="743"/>
      <c r="WVN5" s="743"/>
      <c r="WVO5" s="743"/>
      <c r="WVP5" s="743"/>
      <c r="WVQ5" s="743"/>
      <c r="WVR5" s="743"/>
      <c r="WVS5" s="743"/>
      <c r="WVT5" s="742"/>
      <c r="WVU5" s="743"/>
      <c r="WVV5" s="743"/>
      <c r="WVW5" s="743"/>
      <c r="WVX5" s="743"/>
      <c r="WVY5" s="743"/>
      <c r="WVZ5" s="743"/>
      <c r="WWA5" s="743"/>
      <c r="WWB5" s="743"/>
      <c r="WWC5" s="743"/>
      <c r="WWD5" s="743"/>
      <c r="WWE5" s="743"/>
      <c r="WWF5" s="743"/>
      <c r="WWG5" s="743"/>
      <c r="WWH5" s="743"/>
      <c r="WWI5" s="743"/>
      <c r="WWJ5" s="743"/>
      <c r="WWK5" s="743"/>
      <c r="WWL5" s="743"/>
      <c r="WWM5" s="743"/>
      <c r="WWN5" s="743"/>
      <c r="WWO5" s="743"/>
      <c r="WWP5" s="743"/>
      <c r="WWQ5" s="743"/>
      <c r="WWR5" s="743"/>
      <c r="WWS5" s="743"/>
      <c r="WWT5" s="743"/>
      <c r="WWU5" s="743"/>
      <c r="WWV5" s="743"/>
      <c r="WWW5" s="743"/>
      <c r="WWX5" s="743"/>
      <c r="WWY5" s="742"/>
      <c r="WWZ5" s="743"/>
      <c r="WXA5" s="743"/>
      <c r="WXB5" s="743"/>
      <c r="WXC5" s="743"/>
      <c r="WXD5" s="743"/>
      <c r="WXE5" s="743"/>
      <c r="WXF5" s="743"/>
      <c r="WXG5" s="743"/>
      <c r="WXH5" s="743"/>
      <c r="WXI5" s="743"/>
      <c r="WXJ5" s="743"/>
      <c r="WXK5" s="743"/>
      <c r="WXL5" s="743"/>
      <c r="WXM5" s="743"/>
      <c r="WXN5" s="743"/>
      <c r="WXO5" s="743"/>
      <c r="WXP5" s="743"/>
      <c r="WXQ5" s="743"/>
      <c r="WXR5" s="743"/>
      <c r="WXS5" s="743"/>
      <c r="WXT5" s="743"/>
      <c r="WXU5" s="743"/>
      <c r="WXV5" s="743"/>
      <c r="WXW5" s="743"/>
      <c r="WXX5" s="743"/>
      <c r="WXY5" s="743"/>
      <c r="WXZ5" s="743"/>
      <c r="WYA5" s="743"/>
      <c r="WYB5" s="743"/>
      <c r="WYC5" s="743"/>
      <c r="WYD5" s="742"/>
      <c r="WYE5" s="743"/>
      <c r="WYF5" s="743"/>
      <c r="WYG5" s="743"/>
      <c r="WYH5" s="743"/>
      <c r="WYI5" s="743"/>
      <c r="WYJ5" s="743"/>
      <c r="WYK5" s="743"/>
      <c r="WYL5" s="743"/>
      <c r="WYM5" s="743"/>
      <c r="WYN5" s="743"/>
      <c r="WYO5" s="743"/>
      <c r="WYP5" s="743"/>
      <c r="WYQ5" s="743"/>
      <c r="WYR5" s="743"/>
      <c r="WYS5" s="743"/>
      <c r="WYT5" s="743"/>
      <c r="WYU5" s="743"/>
      <c r="WYV5" s="743"/>
      <c r="WYW5" s="743"/>
      <c r="WYX5" s="743"/>
      <c r="WYY5" s="743"/>
      <c r="WYZ5" s="743"/>
      <c r="WZA5" s="743"/>
      <c r="WZB5" s="743"/>
      <c r="WZC5" s="743"/>
      <c r="WZD5" s="743"/>
      <c r="WZE5" s="743"/>
      <c r="WZF5" s="743"/>
      <c r="WZG5" s="743"/>
      <c r="WZH5" s="743"/>
      <c r="WZI5" s="742"/>
      <c r="WZJ5" s="743"/>
      <c r="WZK5" s="743"/>
      <c r="WZL5" s="743"/>
      <c r="WZM5" s="743"/>
      <c r="WZN5" s="743"/>
      <c r="WZO5" s="743"/>
      <c r="WZP5" s="743"/>
      <c r="WZQ5" s="743"/>
      <c r="WZR5" s="743"/>
      <c r="WZS5" s="743"/>
      <c r="WZT5" s="743"/>
      <c r="WZU5" s="743"/>
      <c r="WZV5" s="743"/>
      <c r="WZW5" s="743"/>
      <c r="WZX5" s="743"/>
      <c r="WZY5" s="743"/>
      <c r="WZZ5" s="743"/>
      <c r="XAA5" s="743"/>
      <c r="XAB5" s="743"/>
      <c r="XAC5" s="743"/>
      <c r="XAD5" s="743"/>
      <c r="XAE5" s="743"/>
      <c r="XAF5" s="743"/>
      <c r="XAG5" s="743"/>
      <c r="XAH5" s="743"/>
      <c r="XAI5" s="743"/>
      <c r="XAJ5" s="743"/>
      <c r="XAK5" s="743"/>
      <c r="XAL5" s="743"/>
      <c r="XAM5" s="743"/>
      <c r="XAN5" s="742"/>
      <c r="XAO5" s="743"/>
      <c r="XAP5" s="743"/>
      <c r="XAQ5" s="743"/>
      <c r="XAR5" s="743"/>
      <c r="XAS5" s="743"/>
      <c r="XAT5" s="743"/>
      <c r="XAU5" s="743"/>
      <c r="XAV5" s="743"/>
      <c r="XAW5" s="743"/>
      <c r="XAX5" s="743"/>
      <c r="XAY5" s="743"/>
      <c r="XAZ5" s="743"/>
      <c r="XBA5" s="743"/>
      <c r="XBB5" s="743"/>
      <c r="XBC5" s="743"/>
      <c r="XBD5" s="743"/>
      <c r="XBE5" s="743"/>
      <c r="XBF5" s="743"/>
      <c r="XBG5" s="743"/>
      <c r="XBH5" s="743"/>
      <c r="XBI5" s="743"/>
      <c r="XBJ5" s="743"/>
      <c r="XBK5" s="743"/>
      <c r="XBL5" s="743"/>
      <c r="XBM5" s="743"/>
      <c r="XBN5" s="743"/>
      <c r="XBO5" s="743"/>
      <c r="XBP5" s="743"/>
      <c r="XBQ5" s="743"/>
      <c r="XBR5" s="743"/>
      <c r="XBS5" s="742"/>
      <c r="XBT5" s="743"/>
      <c r="XBU5" s="743"/>
      <c r="XBV5" s="743"/>
      <c r="XBW5" s="743"/>
      <c r="XBX5" s="743"/>
      <c r="XBY5" s="743"/>
      <c r="XBZ5" s="743"/>
      <c r="XCA5" s="743"/>
      <c r="XCB5" s="743"/>
      <c r="XCC5" s="743"/>
      <c r="XCD5" s="743"/>
      <c r="XCE5" s="743"/>
      <c r="XCF5" s="743"/>
      <c r="XCG5" s="743"/>
      <c r="XCH5" s="743"/>
      <c r="XCI5" s="743"/>
      <c r="XCJ5" s="743"/>
      <c r="XCK5" s="743"/>
      <c r="XCL5" s="743"/>
      <c r="XCM5" s="743"/>
      <c r="XCN5" s="743"/>
      <c r="XCO5" s="743"/>
      <c r="XCP5" s="743"/>
      <c r="XCQ5" s="743"/>
      <c r="XCR5" s="743"/>
      <c r="XCS5" s="743"/>
      <c r="XCT5" s="743"/>
      <c r="XCU5" s="743"/>
      <c r="XCV5" s="743"/>
      <c r="XCW5" s="743"/>
      <c r="XCX5" s="742"/>
      <c r="XCY5" s="743"/>
      <c r="XCZ5" s="743"/>
      <c r="XDA5" s="743"/>
      <c r="XDB5" s="743"/>
      <c r="XDC5" s="743"/>
      <c r="XDD5" s="743"/>
      <c r="XDE5" s="743"/>
      <c r="XDF5" s="743"/>
      <c r="XDG5" s="743"/>
      <c r="XDH5" s="743"/>
      <c r="XDI5" s="743"/>
      <c r="XDJ5" s="743"/>
      <c r="XDK5" s="743"/>
      <c r="XDL5" s="743"/>
      <c r="XDM5" s="743"/>
    </row>
    <row r="6" spans="1:16341" s="17" customFormat="1" ht="34" customHeight="1" thickBot="1" x14ac:dyDescent="0.4">
      <c r="H6" s="727" t="s">
        <v>549</v>
      </c>
      <c r="I6" s="728"/>
      <c r="J6" s="727">
        <v>46089</v>
      </c>
      <c r="K6" s="728"/>
      <c r="L6" s="727" t="s">
        <v>610</v>
      </c>
      <c r="M6" s="728"/>
      <c r="N6" s="727">
        <v>46124</v>
      </c>
      <c r="O6" s="728"/>
      <c r="P6" s="727">
        <v>46138</v>
      </c>
      <c r="Q6" s="728"/>
      <c r="R6" s="727"/>
      <c r="S6" s="728"/>
      <c r="T6" s="727"/>
      <c r="U6" s="728"/>
      <c r="V6" s="727"/>
      <c r="W6" s="728"/>
      <c r="X6" s="727"/>
      <c r="Y6" s="728"/>
      <c r="Z6" s="727"/>
      <c r="AA6" s="728"/>
      <c r="AB6" s="727"/>
      <c r="AC6" s="728"/>
      <c r="AD6" s="727"/>
      <c r="AE6" s="728"/>
      <c r="AF6" s="729"/>
      <c r="AG6" s="730"/>
      <c r="AH6" s="727"/>
      <c r="AI6" s="728"/>
      <c r="AJ6" s="727"/>
      <c r="AK6" s="728"/>
      <c r="AL6" s="729"/>
      <c r="AM6" s="730"/>
    </row>
    <row r="7" spans="1:16341" s="31" customFormat="1" ht="16.5" customHeight="1" thickBot="1" x14ac:dyDescent="0.4">
      <c r="B7" s="754" t="s">
        <v>570</v>
      </c>
      <c r="C7" s="755"/>
      <c r="D7" s="755"/>
      <c r="E7" s="755"/>
      <c r="F7" s="620"/>
      <c r="G7" s="620"/>
      <c r="H7" s="731" t="s">
        <v>547</v>
      </c>
      <c r="I7" s="732"/>
      <c r="J7" s="731" t="s">
        <v>591</v>
      </c>
      <c r="K7" s="732"/>
      <c r="L7" s="731" t="s">
        <v>611</v>
      </c>
      <c r="M7" s="732"/>
      <c r="N7" s="731" t="s">
        <v>620</v>
      </c>
      <c r="O7" s="732"/>
      <c r="P7" s="731" t="s">
        <v>733</v>
      </c>
      <c r="Q7" s="732"/>
      <c r="R7" s="731"/>
      <c r="S7" s="732"/>
      <c r="T7" s="731"/>
      <c r="U7" s="732"/>
      <c r="V7" s="731"/>
      <c r="W7" s="732"/>
      <c r="X7" s="731"/>
      <c r="Y7" s="732"/>
      <c r="Z7" s="731"/>
      <c r="AA7" s="732"/>
      <c r="AB7" s="731"/>
      <c r="AC7" s="732"/>
      <c r="AD7" s="731"/>
      <c r="AE7" s="732"/>
      <c r="AF7" s="731"/>
      <c r="AG7" s="732"/>
      <c r="AH7" s="731"/>
      <c r="AI7" s="740"/>
      <c r="AJ7" s="731"/>
      <c r="AK7" s="732"/>
      <c r="AL7" s="731"/>
      <c r="AM7" s="732"/>
      <c r="AN7" s="57"/>
    </row>
    <row r="8" spans="1:16341" s="31" customFormat="1" ht="49" customHeight="1" thickBot="1" x14ac:dyDescent="0.4">
      <c r="B8" s="757"/>
      <c r="C8" s="758"/>
      <c r="D8" s="758"/>
      <c r="E8" s="758"/>
      <c r="F8" s="621"/>
      <c r="G8" s="621"/>
      <c r="H8" s="733"/>
      <c r="I8" s="734"/>
      <c r="J8" s="736"/>
      <c r="K8" s="737"/>
      <c r="L8" s="733"/>
      <c r="M8" s="734"/>
      <c r="N8" s="733"/>
      <c r="O8" s="734"/>
      <c r="P8" s="733"/>
      <c r="Q8" s="734"/>
      <c r="R8" s="733"/>
      <c r="S8" s="734"/>
      <c r="T8" s="733"/>
      <c r="U8" s="734"/>
      <c r="V8" s="733"/>
      <c r="W8" s="734"/>
      <c r="X8" s="733"/>
      <c r="Y8" s="734"/>
      <c r="Z8" s="733"/>
      <c r="AA8" s="734"/>
      <c r="AB8" s="733"/>
      <c r="AC8" s="734"/>
      <c r="AD8" s="736"/>
      <c r="AE8" s="737"/>
      <c r="AF8" s="736"/>
      <c r="AG8" s="737"/>
      <c r="AH8" s="733"/>
      <c r="AI8" s="741"/>
      <c r="AJ8" s="733"/>
      <c r="AK8" s="734"/>
      <c r="AL8" s="733"/>
      <c r="AM8" s="734"/>
      <c r="AN8" s="214"/>
      <c r="AO8" s="719" t="s">
        <v>559</v>
      </c>
      <c r="AP8" s="720"/>
      <c r="AQ8" s="721" t="s">
        <v>560</v>
      </c>
      <c r="AR8" s="720"/>
      <c r="AS8" s="721" t="s">
        <v>562</v>
      </c>
      <c r="AT8" s="720"/>
      <c r="AU8" s="721" t="s">
        <v>561</v>
      </c>
      <c r="AV8" s="720"/>
      <c r="AW8" s="721" t="s">
        <v>609</v>
      </c>
      <c r="AX8" s="720"/>
    </row>
    <row r="9" spans="1:16341" s="17" customFormat="1" ht="39" customHeight="1" thickBot="1" x14ac:dyDescent="0.4">
      <c r="A9" s="57" t="s">
        <v>176</v>
      </c>
      <c r="B9" s="430" t="s">
        <v>2</v>
      </c>
      <c r="C9" s="57" t="s">
        <v>115</v>
      </c>
      <c r="D9" s="277" t="s">
        <v>3</v>
      </c>
      <c r="E9" s="385" t="s">
        <v>4</v>
      </c>
      <c r="F9" s="515" t="s">
        <v>580</v>
      </c>
      <c r="G9" s="657" t="s">
        <v>613</v>
      </c>
      <c r="H9" s="90" t="s">
        <v>5</v>
      </c>
      <c r="I9" s="181" t="s">
        <v>6</v>
      </c>
      <c r="J9" s="90" t="s">
        <v>5</v>
      </c>
      <c r="K9" s="181" t="s">
        <v>6</v>
      </c>
      <c r="L9" s="582" t="s">
        <v>5</v>
      </c>
      <c r="M9" s="181" t="s">
        <v>6</v>
      </c>
      <c r="N9" s="90" t="s">
        <v>5</v>
      </c>
      <c r="O9" s="181" t="s">
        <v>6</v>
      </c>
      <c r="P9" s="90" t="s">
        <v>5</v>
      </c>
      <c r="Q9" s="181" t="s">
        <v>6</v>
      </c>
      <c r="R9" s="90" t="s">
        <v>5</v>
      </c>
      <c r="S9" s="181" t="s">
        <v>6</v>
      </c>
      <c r="T9" s="90" t="s">
        <v>5</v>
      </c>
      <c r="U9" s="218" t="s">
        <v>6</v>
      </c>
      <c r="V9" s="86" t="s">
        <v>5</v>
      </c>
      <c r="W9" s="181" t="s">
        <v>6</v>
      </c>
      <c r="X9" s="90" t="s">
        <v>5</v>
      </c>
      <c r="Y9" s="181" t="s">
        <v>6</v>
      </c>
      <c r="Z9" s="90" t="s">
        <v>5</v>
      </c>
      <c r="AA9" s="181" t="s">
        <v>6</v>
      </c>
      <c r="AB9" s="90" t="s">
        <v>5</v>
      </c>
      <c r="AC9" s="181" t="s">
        <v>6</v>
      </c>
      <c r="AD9" s="90" t="s">
        <v>5</v>
      </c>
      <c r="AE9" s="181" t="s">
        <v>6</v>
      </c>
      <c r="AF9" s="90" t="s">
        <v>5</v>
      </c>
      <c r="AG9" s="181" t="s">
        <v>6</v>
      </c>
      <c r="AH9" s="90" t="s">
        <v>5</v>
      </c>
      <c r="AI9" s="181" t="s">
        <v>6</v>
      </c>
      <c r="AJ9" s="90" t="s">
        <v>5</v>
      </c>
      <c r="AK9" s="181" t="s">
        <v>6</v>
      </c>
      <c r="AL9" s="90" t="s">
        <v>5</v>
      </c>
      <c r="AM9" s="181" t="s">
        <v>6</v>
      </c>
      <c r="AN9" s="57" t="s">
        <v>176</v>
      </c>
      <c r="AO9" s="488" t="s">
        <v>218</v>
      </c>
      <c r="AP9" s="489" t="s">
        <v>218</v>
      </c>
      <c r="AQ9" s="490">
        <v>-0.4</v>
      </c>
      <c r="AR9" s="491" t="s">
        <v>189</v>
      </c>
      <c r="AS9" s="492">
        <v>0.3</v>
      </c>
      <c r="AT9" s="328" t="s">
        <v>189</v>
      </c>
      <c r="AU9" s="492">
        <v>0.6</v>
      </c>
      <c r="AV9" s="328" t="s">
        <v>189</v>
      </c>
      <c r="AW9" s="492">
        <v>0.6</v>
      </c>
      <c r="AX9" s="328" t="s">
        <v>189</v>
      </c>
    </row>
    <row r="10" spans="1:16341" ht="20" customHeight="1" x14ac:dyDescent="0.35">
      <c r="A10" s="579">
        <v>1</v>
      </c>
      <c r="B10" s="333" t="s">
        <v>413</v>
      </c>
      <c r="C10" s="52">
        <v>2013</v>
      </c>
      <c r="D10" s="334" t="s">
        <v>61</v>
      </c>
      <c r="E10" s="519">
        <f t="shared" ref="E10:E15" si="0">I10+K10+M10+O10+Q10+S10+U10+W10+Y10+AA10+AC10+AE10+AG10+AI10+AK10+AM10</f>
        <v>530</v>
      </c>
      <c r="F10" s="560">
        <f t="shared" ref="F10:F15" si="1">(H10+J10+L10+N10+P10+R10+T10+V10+X10+Z10+AB10+AD10+AF10+AH10+AJ10+AL10)/G10</f>
        <v>87.166666666666671</v>
      </c>
      <c r="G10" s="568">
        <f>COUNT(H10,J10,L10,N10,P10,R10,T10,V10,X10,Z10,AB10,AD10,AF10,AH10,AJ10,AL10)+1</f>
        <v>6</v>
      </c>
      <c r="H10" s="534">
        <v>180</v>
      </c>
      <c r="I10" s="321">
        <v>160</v>
      </c>
      <c r="J10" s="108">
        <v>88</v>
      </c>
      <c r="K10" s="321">
        <v>70</v>
      </c>
      <c r="L10" s="108">
        <v>82</v>
      </c>
      <c r="M10" s="192">
        <v>130</v>
      </c>
      <c r="N10" s="108">
        <v>82</v>
      </c>
      <c r="O10" s="192">
        <v>100</v>
      </c>
      <c r="P10" s="108">
        <v>91</v>
      </c>
      <c r="Q10" s="192">
        <v>70</v>
      </c>
      <c r="R10" s="108"/>
      <c r="S10" s="124"/>
      <c r="T10" s="108"/>
      <c r="U10" s="124"/>
      <c r="V10" s="108"/>
      <c r="W10" s="124"/>
      <c r="X10" s="108"/>
      <c r="Y10" s="124"/>
      <c r="Z10" s="108"/>
      <c r="AA10" s="124"/>
      <c r="AB10" s="108"/>
      <c r="AC10" s="124"/>
      <c r="AD10" s="108"/>
      <c r="AE10" s="124"/>
      <c r="AF10" s="108"/>
      <c r="AG10" s="124"/>
      <c r="AH10" s="108"/>
      <c r="AI10" s="124"/>
      <c r="AJ10" s="108"/>
      <c r="AK10" s="124"/>
      <c r="AL10" s="108"/>
      <c r="AM10" s="124"/>
      <c r="AN10" s="579">
        <v>1</v>
      </c>
      <c r="AO10" s="412">
        <v>1</v>
      </c>
      <c r="AP10" s="192">
        <v>100</v>
      </c>
      <c r="AQ10" s="323">
        <f>AP10*AQ9</f>
        <v>-40</v>
      </c>
      <c r="AR10" s="192">
        <f t="shared" ref="AR10:AR24" si="2">AP10+AQ10</f>
        <v>60</v>
      </c>
      <c r="AS10" s="322">
        <f>AP10*AS9</f>
        <v>30</v>
      </c>
      <c r="AT10" s="192">
        <v>130</v>
      </c>
      <c r="AU10" s="323">
        <f>AP10*AU9</f>
        <v>60</v>
      </c>
      <c r="AV10" s="192">
        <v>160</v>
      </c>
      <c r="AW10" s="323">
        <f>AT10*AW9</f>
        <v>78</v>
      </c>
      <c r="AX10" s="192">
        <f t="shared" ref="AX10:AX24" si="3">AP10*2</f>
        <v>200</v>
      </c>
    </row>
    <row r="11" spans="1:16341" ht="20" customHeight="1" x14ac:dyDescent="0.35">
      <c r="A11" s="378">
        <f>A10+1</f>
        <v>2</v>
      </c>
      <c r="B11" s="391" t="s">
        <v>571</v>
      </c>
      <c r="C11" s="52">
        <v>2014</v>
      </c>
      <c r="D11" s="643" t="s">
        <v>33</v>
      </c>
      <c r="E11" s="519">
        <f t="shared" si="0"/>
        <v>423</v>
      </c>
      <c r="F11" s="569">
        <f t="shared" si="1"/>
        <v>89.833333333333329</v>
      </c>
      <c r="G11" s="570">
        <f>COUNT(H11,J11,L11,N11,P11,R11,T11,V11,X11,Z11,AB11,AD11,AF11,AH11,AJ11,AL11)+1</f>
        <v>6</v>
      </c>
      <c r="H11" s="534">
        <v>183</v>
      </c>
      <c r="I11" s="211">
        <v>112</v>
      </c>
      <c r="J11" s="108">
        <v>95</v>
      </c>
      <c r="K11" s="211">
        <v>50</v>
      </c>
      <c r="L11" s="108">
        <v>88</v>
      </c>
      <c r="M11" s="109">
        <v>91</v>
      </c>
      <c r="N11" s="108">
        <v>84</v>
      </c>
      <c r="O11" s="109">
        <v>70</v>
      </c>
      <c r="P11" s="108">
        <v>89</v>
      </c>
      <c r="Q11" s="109">
        <v>100</v>
      </c>
      <c r="R11" s="108"/>
      <c r="S11" s="124"/>
      <c r="T11" s="108"/>
      <c r="U11" s="124"/>
      <c r="V11" s="108"/>
      <c r="W11" s="124"/>
      <c r="X11" s="108"/>
      <c r="Y11" s="124"/>
      <c r="Z11" s="108"/>
      <c r="AA11" s="124"/>
      <c r="AB11" s="108"/>
      <c r="AC11" s="124"/>
      <c r="AD11" s="108"/>
      <c r="AE11" s="124"/>
      <c r="AF11" s="108"/>
      <c r="AG11" s="124"/>
      <c r="AH11" s="108"/>
      <c r="AI11" s="124"/>
      <c r="AJ11" s="108"/>
      <c r="AK11" s="124"/>
      <c r="AL11" s="108"/>
      <c r="AM11" s="124"/>
      <c r="AN11" s="378">
        <f>AN10+1</f>
        <v>2</v>
      </c>
      <c r="AO11" s="355">
        <v>2</v>
      </c>
      <c r="AP11" s="109">
        <v>70</v>
      </c>
      <c r="AQ11" s="323">
        <f>AP11*AQ9</f>
        <v>-28</v>
      </c>
      <c r="AR11" s="109">
        <f t="shared" si="2"/>
        <v>42</v>
      </c>
      <c r="AS11" s="204">
        <f>AP11*AS9</f>
        <v>21</v>
      </c>
      <c r="AT11" s="109">
        <v>91</v>
      </c>
      <c r="AU11" s="153">
        <f>AP11*AU9</f>
        <v>42</v>
      </c>
      <c r="AV11" s="109">
        <v>112</v>
      </c>
      <c r="AW11" s="153">
        <f>AT11*AW9</f>
        <v>54.6</v>
      </c>
      <c r="AX11" s="109">
        <f t="shared" si="3"/>
        <v>140</v>
      </c>
    </row>
    <row r="12" spans="1:16341" s="17" customFormat="1" ht="20" customHeight="1" x14ac:dyDescent="0.35">
      <c r="A12" s="378">
        <f>A11+1</f>
        <v>3</v>
      </c>
      <c r="B12" s="391" t="s">
        <v>572</v>
      </c>
      <c r="C12" s="52">
        <v>2014</v>
      </c>
      <c r="D12" s="494" t="s">
        <v>17</v>
      </c>
      <c r="E12" s="519">
        <f t="shared" si="0"/>
        <v>332</v>
      </c>
      <c r="F12" s="569">
        <f t="shared" si="1"/>
        <v>95.166666666666671</v>
      </c>
      <c r="G12" s="570">
        <f>COUNT(H12,J12,L12,N12,P12,R12,T12,V12,X12,Z12,AB12,AD12,AF12,AH12,AJ12,AL12)+1</f>
        <v>6</v>
      </c>
      <c r="H12" s="534">
        <v>191</v>
      </c>
      <c r="I12" s="211">
        <v>80</v>
      </c>
      <c r="J12" s="108">
        <v>87</v>
      </c>
      <c r="K12" s="211">
        <v>100</v>
      </c>
      <c r="L12" s="108">
        <v>108</v>
      </c>
      <c r="M12" s="109">
        <v>52</v>
      </c>
      <c r="N12" s="108">
        <v>91</v>
      </c>
      <c r="O12" s="109">
        <v>50</v>
      </c>
      <c r="P12" s="108">
        <v>94</v>
      </c>
      <c r="Q12" s="109">
        <v>50</v>
      </c>
      <c r="R12" s="108"/>
      <c r="S12" s="109"/>
      <c r="T12" s="108"/>
      <c r="U12" s="109"/>
      <c r="V12" s="108"/>
      <c r="W12" s="109"/>
      <c r="X12" s="108"/>
      <c r="Y12" s="109"/>
      <c r="Z12" s="108"/>
      <c r="AA12" s="109"/>
      <c r="AB12" s="108"/>
      <c r="AC12" s="109"/>
      <c r="AD12" s="108"/>
      <c r="AE12" s="109"/>
      <c r="AF12" s="108"/>
      <c r="AG12" s="109"/>
      <c r="AH12" s="108"/>
      <c r="AI12" s="109"/>
      <c r="AJ12" s="108"/>
      <c r="AK12" s="109"/>
      <c r="AL12" s="108"/>
      <c r="AM12" s="109"/>
      <c r="AN12" s="378">
        <f>AN11+1</f>
        <v>3</v>
      </c>
      <c r="AO12" s="354">
        <v>3</v>
      </c>
      <c r="AP12" s="109">
        <v>50</v>
      </c>
      <c r="AQ12" s="323">
        <f>AP12*AQ9</f>
        <v>-20</v>
      </c>
      <c r="AR12" s="109">
        <f t="shared" si="2"/>
        <v>30</v>
      </c>
      <c r="AS12" s="204">
        <f>AP12*AS9</f>
        <v>15</v>
      </c>
      <c r="AT12" s="109">
        <v>65</v>
      </c>
      <c r="AU12" s="153">
        <f>AP12*AU9</f>
        <v>30</v>
      </c>
      <c r="AV12" s="109">
        <v>80</v>
      </c>
      <c r="AW12" s="153">
        <f>AT12*AW9</f>
        <v>39</v>
      </c>
      <c r="AX12" s="109">
        <f t="shared" si="3"/>
        <v>100</v>
      </c>
    </row>
    <row r="13" spans="1:16341" s="17" customFormat="1" ht="20" customHeight="1" x14ac:dyDescent="0.35">
      <c r="A13" s="378">
        <f>A12+1</f>
        <v>4</v>
      </c>
      <c r="B13" s="134" t="s">
        <v>574</v>
      </c>
      <c r="C13" s="62">
        <v>2014</v>
      </c>
      <c r="D13" s="494" t="s">
        <v>32</v>
      </c>
      <c r="E13" s="519">
        <f t="shared" si="0"/>
        <v>179</v>
      </c>
      <c r="F13" s="569">
        <f t="shared" si="1"/>
        <v>101.4</v>
      </c>
      <c r="G13" s="570">
        <f>COUNT(H13,J13,L13,N13,P13,R13,T13,V13,X13,Z13,AB13,AD13,AF13,AH13,AJ13,AL13)+1</f>
        <v>5</v>
      </c>
      <c r="H13" s="534">
        <v>204</v>
      </c>
      <c r="I13" s="211">
        <v>64</v>
      </c>
      <c r="J13" s="125">
        <v>101</v>
      </c>
      <c r="K13" s="211">
        <v>35</v>
      </c>
      <c r="L13" s="125"/>
      <c r="M13" s="109"/>
      <c r="N13" s="125">
        <v>101</v>
      </c>
      <c r="O13" s="109">
        <v>40</v>
      </c>
      <c r="P13" s="125">
        <v>101</v>
      </c>
      <c r="Q13" s="109">
        <v>40</v>
      </c>
      <c r="R13" s="125"/>
      <c r="S13" s="109"/>
      <c r="T13" s="125"/>
      <c r="U13" s="109"/>
      <c r="V13" s="125"/>
      <c r="W13" s="109"/>
      <c r="X13" s="125"/>
      <c r="Y13" s="109"/>
      <c r="Z13" s="125"/>
      <c r="AA13" s="109"/>
      <c r="AB13" s="125"/>
      <c r="AC13" s="109"/>
      <c r="AD13" s="125"/>
      <c r="AE13" s="109"/>
      <c r="AF13" s="125"/>
      <c r="AG13" s="109"/>
      <c r="AH13" s="125"/>
      <c r="AI13" s="109"/>
      <c r="AJ13" s="125"/>
      <c r="AK13" s="109"/>
      <c r="AL13" s="125"/>
      <c r="AM13" s="109"/>
      <c r="AN13" s="378">
        <f>AN12+1</f>
        <v>4</v>
      </c>
      <c r="AO13" s="355">
        <v>4</v>
      </c>
      <c r="AP13" s="109">
        <v>40</v>
      </c>
      <c r="AQ13" s="323">
        <f>AP13*AQ9</f>
        <v>-16</v>
      </c>
      <c r="AR13" s="109">
        <f t="shared" si="2"/>
        <v>24</v>
      </c>
      <c r="AS13" s="204">
        <f>AP13*AS9</f>
        <v>12</v>
      </c>
      <c r="AT13" s="109">
        <v>52</v>
      </c>
      <c r="AU13" s="153">
        <f>AP13*AU9</f>
        <v>24</v>
      </c>
      <c r="AV13" s="109">
        <v>64</v>
      </c>
      <c r="AW13" s="153">
        <f>AT13*AW9</f>
        <v>31.2</v>
      </c>
      <c r="AX13" s="109">
        <f t="shared" si="3"/>
        <v>80</v>
      </c>
    </row>
    <row r="14" spans="1:16341" s="17" customFormat="1" ht="20" customHeight="1" x14ac:dyDescent="0.35">
      <c r="A14" s="378">
        <f>A13+1</f>
        <v>5</v>
      </c>
      <c r="B14" s="580" t="s">
        <v>614</v>
      </c>
      <c r="C14" s="52">
        <v>2013</v>
      </c>
      <c r="D14" s="581" t="s">
        <v>43</v>
      </c>
      <c r="E14" s="519">
        <f t="shared" si="0"/>
        <v>65</v>
      </c>
      <c r="F14" s="569">
        <f t="shared" si="1"/>
        <v>89</v>
      </c>
      <c r="G14" s="570">
        <f>COUNT(H14,J14,L14,N14,P14,R14,T14,V14,X14,Z14,AB14,AD14,AF14,AH14,AJ14,AL14)</f>
        <v>1</v>
      </c>
      <c r="H14" s="534"/>
      <c r="I14" s="338"/>
      <c r="J14" s="125"/>
      <c r="K14" s="338"/>
      <c r="L14" s="125">
        <v>89</v>
      </c>
      <c r="M14" s="109">
        <v>65</v>
      </c>
      <c r="N14" s="125"/>
      <c r="O14" s="124"/>
      <c r="P14" s="125"/>
      <c r="Q14" s="124"/>
      <c r="R14" s="125"/>
      <c r="S14" s="124"/>
      <c r="T14" s="125"/>
      <c r="U14" s="124"/>
      <c r="V14" s="125"/>
      <c r="W14" s="124"/>
      <c r="X14" s="125"/>
      <c r="Y14" s="124"/>
      <c r="Z14" s="125"/>
      <c r="AA14" s="124"/>
      <c r="AB14" s="125"/>
      <c r="AC14" s="124"/>
      <c r="AD14" s="125"/>
      <c r="AE14" s="124"/>
      <c r="AF14" s="125"/>
      <c r="AG14" s="124"/>
      <c r="AH14" s="125"/>
      <c r="AI14" s="124"/>
      <c r="AJ14" s="125"/>
      <c r="AK14" s="124"/>
      <c r="AL14" s="125"/>
      <c r="AM14" s="124"/>
      <c r="AN14" s="378">
        <f>AN13+1</f>
        <v>5</v>
      </c>
      <c r="AO14" s="354">
        <v>5</v>
      </c>
      <c r="AP14" s="109">
        <v>30</v>
      </c>
      <c r="AQ14" s="323">
        <f>AP14*AQ9</f>
        <v>-12</v>
      </c>
      <c r="AR14" s="109">
        <f t="shared" si="2"/>
        <v>18</v>
      </c>
      <c r="AS14" s="204">
        <f>AP14*AS9</f>
        <v>9</v>
      </c>
      <c r="AT14" s="109">
        <v>39</v>
      </c>
      <c r="AU14" s="153">
        <f>AP14*AU9</f>
        <v>18</v>
      </c>
      <c r="AV14" s="109">
        <v>48</v>
      </c>
      <c r="AW14" s="153">
        <f>AT14*AW9</f>
        <v>23.4</v>
      </c>
      <c r="AX14" s="109">
        <f t="shared" si="3"/>
        <v>60</v>
      </c>
    </row>
    <row r="15" spans="1:16341" s="17" customFormat="1" ht="20" customHeight="1" x14ac:dyDescent="0.35">
      <c r="A15" s="378">
        <v>6</v>
      </c>
      <c r="B15" s="134" t="s">
        <v>594</v>
      </c>
      <c r="C15" s="62">
        <v>2014</v>
      </c>
      <c r="D15" s="539" t="s">
        <v>595</v>
      </c>
      <c r="E15" s="519">
        <f t="shared" si="0"/>
        <v>35</v>
      </c>
      <c r="F15" s="569">
        <f t="shared" si="1"/>
        <v>101</v>
      </c>
      <c r="G15" s="570">
        <f>COUNT(H15,J15,L15,N15,P15,R15,T15,V15,X15,Z15,AB15,AD15,AF15,AH15,AJ15,AL15)</f>
        <v>1</v>
      </c>
      <c r="H15" s="535"/>
      <c r="I15" s="501"/>
      <c r="J15" s="421">
        <v>101</v>
      </c>
      <c r="K15" s="501">
        <v>35</v>
      </c>
      <c r="L15" s="421"/>
      <c r="M15" s="501"/>
      <c r="N15" s="421"/>
      <c r="O15" s="111"/>
      <c r="P15" s="421"/>
      <c r="Q15" s="111"/>
      <c r="R15" s="421"/>
      <c r="S15" s="111"/>
      <c r="T15" s="421"/>
      <c r="U15" s="111"/>
      <c r="V15" s="421"/>
      <c r="W15" s="111"/>
      <c r="X15" s="421"/>
      <c r="Y15" s="111"/>
      <c r="Z15" s="421"/>
      <c r="AA15" s="111"/>
      <c r="AB15" s="421"/>
      <c r="AC15" s="111"/>
      <c r="AD15" s="421"/>
      <c r="AE15" s="111"/>
      <c r="AF15" s="421"/>
      <c r="AG15" s="111"/>
      <c r="AH15" s="421"/>
      <c r="AI15" s="111"/>
      <c r="AJ15" s="421"/>
      <c r="AK15" s="111"/>
      <c r="AL15" s="421"/>
      <c r="AM15" s="111"/>
      <c r="AN15" s="378">
        <f>AN14+1</f>
        <v>6</v>
      </c>
      <c r="AO15" s="355">
        <v>6</v>
      </c>
      <c r="AP15" s="130">
        <v>20</v>
      </c>
      <c r="AQ15" s="323">
        <f>AP15*AQ9</f>
        <v>-8</v>
      </c>
      <c r="AR15" s="130">
        <f t="shared" si="2"/>
        <v>12</v>
      </c>
      <c r="AS15" s="204">
        <f>AP15*AS9</f>
        <v>6</v>
      </c>
      <c r="AT15" s="130">
        <v>26</v>
      </c>
      <c r="AU15" s="153">
        <f>AP15*AU9</f>
        <v>12</v>
      </c>
      <c r="AV15" s="130">
        <v>32</v>
      </c>
      <c r="AW15" s="153">
        <f>AT15*AW9</f>
        <v>15.6</v>
      </c>
      <c r="AX15" s="130">
        <f t="shared" si="3"/>
        <v>40</v>
      </c>
    </row>
    <row r="16" spans="1:16341" s="17" customFormat="1" ht="20" hidden="1" customHeight="1" x14ac:dyDescent="0.35">
      <c r="A16" s="413"/>
      <c r="B16" s="576"/>
      <c r="C16" s="67"/>
      <c r="D16" s="577"/>
      <c r="E16" s="519">
        <f t="shared" ref="E16:E25" si="4">I16+K16+M16+O16+Q16+S16+U16+W16+Y16+AA16+AC16+AE16+AG16+AI16+AK16+AM16</f>
        <v>0</v>
      </c>
      <c r="F16" s="658"/>
      <c r="G16" s="659"/>
      <c r="H16" s="535"/>
      <c r="I16" s="111"/>
      <c r="J16" s="421"/>
      <c r="K16" s="111"/>
      <c r="L16" s="421"/>
      <c r="M16" s="111"/>
      <c r="N16" s="421"/>
      <c r="O16" s="111"/>
      <c r="P16" s="421"/>
      <c r="Q16" s="111"/>
      <c r="R16" s="421"/>
      <c r="S16" s="111"/>
      <c r="T16" s="421"/>
      <c r="U16" s="111"/>
      <c r="V16" s="421"/>
      <c r="W16" s="111"/>
      <c r="X16" s="421"/>
      <c r="Y16" s="111"/>
      <c r="Z16" s="421"/>
      <c r="AA16" s="111"/>
      <c r="AB16" s="421"/>
      <c r="AC16" s="111"/>
      <c r="AD16" s="421"/>
      <c r="AE16" s="111"/>
      <c r="AF16" s="421"/>
      <c r="AG16" s="111"/>
      <c r="AH16" s="421"/>
      <c r="AI16" s="111"/>
      <c r="AJ16" s="421"/>
      <c r="AK16" s="111"/>
      <c r="AL16" s="421"/>
      <c r="AM16" s="111"/>
      <c r="AN16" s="413"/>
      <c r="AO16" s="354">
        <v>7</v>
      </c>
      <c r="AP16" s="109">
        <v>15</v>
      </c>
      <c r="AQ16" s="323">
        <f>AP16*AQ9</f>
        <v>-6</v>
      </c>
      <c r="AR16" s="109">
        <f t="shared" si="2"/>
        <v>9</v>
      </c>
      <c r="AS16" s="204">
        <f>AP16*AS9</f>
        <v>4.5</v>
      </c>
      <c r="AT16" s="109">
        <v>19.5</v>
      </c>
      <c r="AU16" s="153">
        <f>AP16*AU9</f>
        <v>9</v>
      </c>
      <c r="AV16" s="109">
        <v>24</v>
      </c>
      <c r="AW16" s="153">
        <f>AT16*AW9</f>
        <v>11.7</v>
      </c>
      <c r="AX16" s="109">
        <f t="shared" si="3"/>
        <v>30</v>
      </c>
    </row>
    <row r="17" spans="1:50" s="17" customFormat="1" ht="20" hidden="1" customHeight="1" x14ac:dyDescent="0.35">
      <c r="A17" s="413"/>
      <c r="B17" s="576"/>
      <c r="C17" s="67"/>
      <c r="D17" s="577"/>
      <c r="E17" s="519">
        <f t="shared" si="4"/>
        <v>0</v>
      </c>
      <c r="F17" s="658"/>
      <c r="G17" s="659"/>
      <c r="H17" s="535"/>
      <c r="I17" s="111"/>
      <c r="J17" s="421"/>
      <c r="K17" s="111"/>
      <c r="L17" s="421"/>
      <c r="M17" s="111"/>
      <c r="N17" s="421"/>
      <c r="O17" s="111"/>
      <c r="P17" s="421"/>
      <c r="Q17" s="111"/>
      <c r="R17" s="421"/>
      <c r="S17" s="111"/>
      <c r="T17" s="421"/>
      <c r="U17" s="111"/>
      <c r="V17" s="421"/>
      <c r="W17" s="111"/>
      <c r="X17" s="421"/>
      <c r="Y17" s="111"/>
      <c r="Z17" s="421"/>
      <c r="AA17" s="111"/>
      <c r="AB17" s="421"/>
      <c r="AC17" s="111"/>
      <c r="AD17" s="421"/>
      <c r="AE17" s="111"/>
      <c r="AF17" s="421"/>
      <c r="AG17" s="111"/>
      <c r="AH17" s="421"/>
      <c r="AI17" s="111"/>
      <c r="AJ17" s="421"/>
      <c r="AK17" s="111"/>
      <c r="AL17" s="421"/>
      <c r="AM17" s="111"/>
      <c r="AN17" s="413"/>
      <c r="AO17" s="355">
        <v>8</v>
      </c>
      <c r="AP17" s="109">
        <v>12</v>
      </c>
      <c r="AQ17" s="323">
        <f>AP17*AQ9</f>
        <v>-4.8000000000000007</v>
      </c>
      <c r="AR17" s="109">
        <f t="shared" si="2"/>
        <v>7.1999999999999993</v>
      </c>
      <c r="AS17" s="160">
        <f>AP17*AS9</f>
        <v>3.5999999999999996</v>
      </c>
      <c r="AT17" s="109">
        <v>15.6</v>
      </c>
      <c r="AU17" s="153">
        <f>AP17*AU9</f>
        <v>7.1999999999999993</v>
      </c>
      <c r="AV17" s="109">
        <v>19.2</v>
      </c>
      <c r="AW17" s="153">
        <f>AT17*AW9</f>
        <v>9.36</v>
      </c>
      <c r="AX17" s="109">
        <f t="shared" si="3"/>
        <v>24</v>
      </c>
    </row>
    <row r="18" spans="1:50" s="17" customFormat="1" ht="20" hidden="1" customHeight="1" x14ac:dyDescent="0.35">
      <c r="A18" s="413"/>
      <c r="B18" s="576"/>
      <c r="C18" s="67"/>
      <c r="D18" s="577"/>
      <c r="E18" s="519">
        <f t="shared" si="4"/>
        <v>0</v>
      </c>
      <c r="F18" s="658"/>
      <c r="G18" s="659"/>
      <c r="H18" s="535"/>
      <c r="I18" s="111"/>
      <c r="J18" s="421"/>
      <c r="K18" s="111"/>
      <c r="L18" s="421"/>
      <c r="M18" s="111"/>
      <c r="N18" s="421"/>
      <c r="O18" s="111"/>
      <c r="P18" s="421"/>
      <c r="Q18" s="111"/>
      <c r="R18" s="421"/>
      <c r="S18" s="111"/>
      <c r="T18" s="421"/>
      <c r="U18" s="111"/>
      <c r="V18" s="421"/>
      <c r="W18" s="111"/>
      <c r="X18" s="421"/>
      <c r="Y18" s="111"/>
      <c r="Z18" s="421"/>
      <c r="AA18" s="111"/>
      <c r="AB18" s="421"/>
      <c r="AC18" s="111"/>
      <c r="AD18" s="421"/>
      <c r="AE18" s="111"/>
      <c r="AF18" s="421"/>
      <c r="AG18" s="111"/>
      <c r="AH18" s="421"/>
      <c r="AI18" s="111"/>
      <c r="AJ18" s="421"/>
      <c r="AK18" s="111"/>
      <c r="AL18" s="421"/>
      <c r="AM18" s="111"/>
      <c r="AN18" s="413"/>
      <c r="AO18" s="354">
        <v>9</v>
      </c>
      <c r="AP18" s="109">
        <v>10</v>
      </c>
      <c r="AQ18" s="323">
        <f>AP18*AQ9</f>
        <v>-4</v>
      </c>
      <c r="AR18" s="109">
        <f t="shared" si="2"/>
        <v>6</v>
      </c>
      <c r="AS18" s="204">
        <f>AP18*AS9</f>
        <v>3</v>
      </c>
      <c r="AT18" s="109">
        <v>13</v>
      </c>
      <c r="AU18" s="153">
        <f>AP18*AU9</f>
        <v>6</v>
      </c>
      <c r="AV18" s="109">
        <v>16</v>
      </c>
      <c r="AW18" s="153">
        <f>AT18*AW9</f>
        <v>7.8</v>
      </c>
      <c r="AX18" s="109">
        <f t="shared" si="3"/>
        <v>20</v>
      </c>
    </row>
    <row r="19" spans="1:50" s="17" customFormat="1" ht="20" hidden="1" customHeight="1" x14ac:dyDescent="0.35">
      <c r="A19" s="413"/>
      <c r="B19" s="576"/>
      <c r="C19" s="67"/>
      <c r="D19" s="577"/>
      <c r="E19" s="519">
        <f t="shared" si="4"/>
        <v>0</v>
      </c>
      <c r="F19" s="658"/>
      <c r="G19" s="659"/>
      <c r="H19" s="535"/>
      <c r="I19" s="111"/>
      <c r="J19" s="421"/>
      <c r="K19" s="111"/>
      <c r="L19" s="421"/>
      <c r="M19" s="111"/>
      <c r="N19" s="421"/>
      <c r="O19" s="111"/>
      <c r="P19" s="421"/>
      <c r="Q19" s="111"/>
      <c r="R19" s="421"/>
      <c r="S19" s="111"/>
      <c r="T19" s="421"/>
      <c r="U19" s="111"/>
      <c r="V19" s="421"/>
      <c r="W19" s="111"/>
      <c r="X19" s="421"/>
      <c r="Y19" s="111"/>
      <c r="Z19" s="421"/>
      <c r="AA19" s="111"/>
      <c r="AB19" s="421"/>
      <c r="AC19" s="111"/>
      <c r="AD19" s="421"/>
      <c r="AE19" s="111"/>
      <c r="AF19" s="421"/>
      <c r="AG19" s="111"/>
      <c r="AH19" s="421"/>
      <c r="AI19" s="111"/>
      <c r="AJ19" s="421"/>
      <c r="AK19" s="111"/>
      <c r="AL19" s="421"/>
      <c r="AM19" s="111"/>
      <c r="AN19" s="413"/>
      <c r="AO19" s="355">
        <v>10</v>
      </c>
      <c r="AP19" s="109">
        <v>8</v>
      </c>
      <c r="AQ19" s="323">
        <f>AP19*AQ9</f>
        <v>-3.2</v>
      </c>
      <c r="AR19" s="109">
        <f t="shared" si="2"/>
        <v>4.8</v>
      </c>
      <c r="AS19" s="204">
        <f>AP19*AS9</f>
        <v>2.4</v>
      </c>
      <c r="AT19" s="109">
        <v>10.4</v>
      </c>
      <c r="AU19" s="153">
        <f>AP19*AU9</f>
        <v>4.8</v>
      </c>
      <c r="AV19" s="109">
        <v>12.8</v>
      </c>
      <c r="AW19" s="153">
        <f>AT19*AW9</f>
        <v>6.24</v>
      </c>
      <c r="AX19" s="109">
        <f t="shared" si="3"/>
        <v>16</v>
      </c>
    </row>
    <row r="20" spans="1:50" s="17" customFormat="1" ht="20" hidden="1" customHeight="1" x14ac:dyDescent="0.35">
      <c r="A20" s="413"/>
      <c r="B20" s="576"/>
      <c r="C20" s="67"/>
      <c r="D20" s="577"/>
      <c r="E20" s="519">
        <f t="shared" si="4"/>
        <v>0</v>
      </c>
      <c r="F20" s="658"/>
      <c r="G20" s="659"/>
      <c r="H20" s="535"/>
      <c r="I20" s="111"/>
      <c r="J20" s="421"/>
      <c r="K20" s="111"/>
      <c r="L20" s="421"/>
      <c r="M20" s="111"/>
      <c r="N20" s="421"/>
      <c r="O20" s="111"/>
      <c r="P20" s="421"/>
      <c r="Q20" s="111"/>
      <c r="R20" s="421"/>
      <c r="S20" s="111"/>
      <c r="T20" s="421"/>
      <c r="U20" s="111"/>
      <c r="V20" s="421"/>
      <c r="W20" s="111"/>
      <c r="X20" s="421"/>
      <c r="Y20" s="111"/>
      <c r="Z20" s="421"/>
      <c r="AA20" s="111"/>
      <c r="AB20" s="421"/>
      <c r="AC20" s="111"/>
      <c r="AD20" s="421"/>
      <c r="AE20" s="111"/>
      <c r="AF20" s="421"/>
      <c r="AG20" s="111"/>
      <c r="AH20" s="421"/>
      <c r="AI20" s="111"/>
      <c r="AJ20" s="421"/>
      <c r="AK20" s="111"/>
      <c r="AL20" s="421"/>
      <c r="AM20" s="111"/>
      <c r="AN20" s="413"/>
      <c r="AO20" s="354">
        <v>11</v>
      </c>
      <c r="AP20" s="130">
        <v>6</v>
      </c>
      <c r="AQ20" s="323">
        <f>AP20*AQ9</f>
        <v>-2.4000000000000004</v>
      </c>
      <c r="AR20" s="130">
        <f t="shared" si="2"/>
        <v>3.5999999999999996</v>
      </c>
      <c r="AS20" s="204">
        <f>AP20*AS9</f>
        <v>1.7999999999999998</v>
      </c>
      <c r="AT20" s="130">
        <v>7.8</v>
      </c>
      <c r="AU20" s="153">
        <f>AP20*AU9</f>
        <v>3.5999999999999996</v>
      </c>
      <c r="AV20" s="130">
        <v>9.6</v>
      </c>
      <c r="AW20" s="153">
        <f>AT20*AW9</f>
        <v>4.68</v>
      </c>
      <c r="AX20" s="130">
        <f t="shared" si="3"/>
        <v>12</v>
      </c>
    </row>
    <row r="21" spans="1:50" s="17" customFormat="1" ht="20" hidden="1" customHeight="1" x14ac:dyDescent="0.35">
      <c r="A21" s="413"/>
      <c r="B21" s="576"/>
      <c r="C21" s="67"/>
      <c r="D21" s="577"/>
      <c r="E21" s="519">
        <f t="shared" si="4"/>
        <v>0</v>
      </c>
      <c r="F21" s="658"/>
      <c r="G21" s="659"/>
      <c r="H21" s="535"/>
      <c r="I21" s="111"/>
      <c r="J21" s="421"/>
      <c r="K21" s="111"/>
      <c r="L21" s="421"/>
      <c r="M21" s="111"/>
      <c r="N21" s="421"/>
      <c r="O21" s="111"/>
      <c r="P21" s="421"/>
      <c r="Q21" s="111"/>
      <c r="R21" s="421"/>
      <c r="S21" s="111"/>
      <c r="T21" s="421"/>
      <c r="U21" s="111"/>
      <c r="V21" s="421"/>
      <c r="W21" s="111"/>
      <c r="X21" s="421"/>
      <c r="Y21" s="111"/>
      <c r="Z21" s="421"/>
      <c r="AA21" s="111"/>
      <c r="AB21" s="421"/>
      <c r="AC21" s="111"/>
      <c r="AD21" s="421"/>
      <c r="AE21" s="111"/>
      <c r="AF21" s="421"/>
      <c r="AG21" s="111"/>
      <c r="AH21" s="421"/>
      <c r="AI21" s="111"/>
      <c r="AJ21" s="421"/>
      <c r="AK21" s="111"/>
      <c r="AL21" s="421"/>
      <c r="AM21" s="111"/>
      <c r="AN21" s="413"/>
      <c r="AO21" s="355">
        <v>12</v>
      </c>
      <c r="AP21" s="109">
        <v>4</v>
      </c>
      <c r="AQ21" s="323">
        <f>AP21*AQ9</f>
        <v>-1.6</v>
      </c>
      <c r="AR21" s="109">
        <f t="shared" si="2"/>
        <v>2.4</v>
      </c>
      <c r="AS21" s="204">
        <f>AP21*AS9</f>
        <v>1.2</v>
      </c>
      <c r="AT21" s="109">
        <v>5.2</v>
      </c>
      <c r="AU21" s="153">
        <f>AP21*AU9</f>
        <v>2.4</v>
      </c>
      <c r="AV21" s="109">
        <v>6.4</v>
      </c>
      <c r="AW21" s="153">
        <f>AT21*AW9</f>
        <v>3.12</v>
      </c>
      <c r="AX21" s="109">
        <f t="shared" si="3"/>
        <v>8</v>
      </c>
    </row>
    <row r="22" spans="1:50" s="17" customFormat="1" ht="20" hidden="1" customHeight="1" x14ac:dyDescent="0.35">
      <c r="A22" s="413"/>
      <c r="B22" s="576"/>
      <c r="C22" s="67"/>
      <c r="D22" s="577"/>
      <c r="E22" s="519">
        <f t="shared" si="4"/>
        <v>0</v>
      </c>
      <c r="F22" s="658"/>
      <c r="G22" s="659"/>
      <c r="H22" s="535"/>
      <c r="I22" s="111"/>
      <c r="J22" s="421"/>
      <c r="K22" s="111"/>
      <c r="L22" s="421"/>
      <c r="M22" s="111"/>
      <c r="N22" s="421"/>
      <c r="O22" s="111"/>
      <c r="P22" s="421"/>
      <c r="Q22" s="111"/>
      <c r="R22" s="421"/>
      <c r="S22" s="111"/>
      <c r="T22" s="421"/>
      <c r="U22" s="111"/>
      <c r="V22" s="421"/>
      <c r="W22" s="111"/>
      <c r="X22" s="421"/>
      <c r="Y22" s="111"/>
      <c r="Z22" s="421"/>
      <c r="AA22" s="111"/>
      <c r="AB22" s="421"/>
      <c r="AC22" s="111"/>
      <c r="AD22" s="421"/>
      <c r="AE22" s="111"/>
      <c r="AF22" s="421"/>
      <c r="AG22" s="111"/>
      <c r="AH22" s="421"/>
      <c r="AI22" s="111"/>
      <c r="AJ22" s="421"/>
      <c r="AK22" s="111"/>
      <c r="AL22" s="421"/>
      <c r="AM22" s="111"/>
      <c r="AN22" s="413"/>
      <c r="AO22" s="354">
        <v>13</v>
      </c>
      <c r="AP22" s="109">
        <v>3</v>
      </c>
      <c r="AQ22" s="323">
        <f>AP22*AQ9</f>
        <v>-1.2000000000000002</v>
      </c>
      <c r="AR22" s="109">
        <f t="shared" si="2"/>
        <v>1.7999999999999998</v>
      </c>
      <c r="AS22" s="204">
        <f>AP22*AS9</f>
        <v>0.89999999999999991</v>
      </c>
      <c r="AT22" s="109">
        <v>3.9</v>
      </c>
      <c r="AU22" s="153">
        <f>AP22*AU9</f>
        <v>1.7999999999999998</v>
      </c>
      <c r="AV22" s="109">
        <v>4.8</v>
      </c>
      <c r="AW22" s="153">
        <f>AT22*AW9</f>
        <v>2.34</v>
      </c>
      <c r="AX22" s="109">
        <f t="shared" si="3"/>
        <v>6</v>
      </c>
    </row>
    <row r="23" spans="1:50" s="17" customFormat="1" ht="20" hidden="1" customHeight="1" x14ac:dyDescent="0.35">
      <c r="A23" s="413"/>
      <c r="B23" s="576"/>
      <c r="C23" s="67"/>
      <c r="D23" s="577"/>
      <c r="E23" s="519">
        <f t="shared" si="4"/>
        <v>0</v>
      </c>
      <c r="F23" s="658"/>
      <c r="G23" s="659"/>
      <c r="H23" s="535"/>
      <c r="I23" s="111"/>
      <c r="J23" s="421"/>
      <c r="K23" s="111"/>
      <c r="L23" s="421"/>
      <c r="M23" s="111"/>
      <c r="N23" s="421"/>
      <c r="O23" s="111"/>
      <c r="P23" s="421"/>
      <c r="Q23" s="111"/>
      <c r="R23" s="421"/>
      <c r="S23" s="111"/>
      <c r="T23" s="421"/>
      <c r="U23" s="111"/>
      <c r="V23" s="421"/>
      <c r="W23" s="111"/>
      <c r="X23" s="421"/>
      <c r="Y23" s="111"/>
      <c r="Z23" s="421"/>
      <c r="AA23" s="111"/>
      <c r="AB23" s="421"/>
      <c r="AC23" s="111"/>
      <c r="AD23" s="421"/>
      <c r="AE23" s="111"/>
      <c r="AF23" s="421"/>
      <c r="AG23" s="111"/>
      <c r="AH23" s="421"/>
      <c r="AI23" s="111"/>
      <c r="AJ23" s="421"/>
      <c r="AK23" s="111"/>
      <c r="AL23" s="421"/>
      <c r="AM23" s="111"/>
      <c r="AN23" s="413"/>
      <c r="AO23" s="355">
        <v>14</v>
      </c>
      <c r="AP23" s="109">
        <v>2</v>
      </c>
      <c r="AQ23" s="323">
        <f>AP23*AQ9</f>
        <v>-0.8</v>
      </c>
      <c r="AR23" s="109">
        <f t="shared" si="2"/>
        <v>1.2</v>
      </c>
      <c r="AS23" s="204">
        <f>AP23*AS9</f>
        <v>0.6</v>
      </c>
      <c r="AT23" s="109">
        <v>2.6</v>
      </c>
      <c r="AU23" s="153">
        <f>AP23*AU9</f>
        <v>1.2</v>
      </c>
      <c r="AV23" s="109">
        <v>3.2</v>
      </c>
      <c r="AW23" s="153">
        <f>AT23*AW9</f>
        <v>1.56</v>
      </c>
      <c r="AX23" s="109">
        <f t="shared" si="3"/>
        <v>4</v>
      </c>
    </row>
    <row r="24" spans="1:50" s="17" customFormat="1" ht="20" hidden="1" customHeight="1" x14ac:dyDescent="0.35">
      <c r="A24" s="413"/>
      <c r="B24" s="576"/>
      <c r="C24" s="67"/>
      <c r="D24" s="577"/>
      <c r="E24" s="519">
        <f t="shared" si="4"/>
        <v>0</v>
      </c>
      <c r="F24" s="658"/>
      <c r="G24" s="659"/>
      <c r="H24" s="535"/>
      <c r="I24" s="111"/>
      <c r="J24" s="421"/>
      <c r="K24" s="111"/>
      <c r="L24" s="421"/>
      <c r="M24" s="111"/>
      <c r="N24" s="421"/>
      <c r="O24" s="111"/>
      <c r="P24" s="421"/>
      <c r="Q24" s="111"/>
      <c r="R24" s="421"/>
      <c r="S24" s="111"/>
      <c r="T24" s="421"/>
      <c r="U24" s="111"/>
      <c r="V24" s="421"/>
      <c r="W24" s="111"/>
      <c r="X24" s="421"/>
      <c r="Y24" s="111"/>
      <c r="Z24" s="421"/>
      <c r="AA24" s="111"/>
      <c r="AB24" s="421"/>
      <c r="AC24" s="111"/>
      <c r="AD24" s="421"/>
      <c r="AE24" s="111"/>
      <c r="AF24" s="421"/>
      <c r="AG24" s="111"/>
      <c r="AH24" s="421"/>
      <c r="AI24" s="111"/>
      <c r="AJ24" s="421"/>
      <c r="AK24" s="111"/>
      <c r="AL24" s="421"/>
      <c r="AM24" s="111"/>
      <c r="AN24" s="413"/>
      <c r="AO24" s="354">
        <v>15</v>
      </c>
      <c r="AP24" s="130">
        <v>1</v>
      </c>
      <c r="AQ24" s="323">
        <f>AP24*AQ9</f>
        <v>-0.4</v>
      </c>
      <c r="AR24" s="130">
        <f t="shared" si="2"/>
        <v>0.6</v>
      </c>
      <c r="AS24" s="204">
        <f>AP24*AS9</f>
        <v>0.3</v>
      </c>
      <c r="AT24" s="130">
        <v>1.3</v>
      </c>
      <c r="AU24" s="153">
        <f>AP24*AU9</f>
        <v>0.6</v>
      </c>
      <c r="AV24" s="130">
        <v>1.6</v>
      </c>
      <c r="AW24" s="153">
        <f>AT24*AW9</f>
        <v>0.78</v>
      </c>
      <c r="AX24" s="130">
        <f t="shared" si="3"/>
        <v>2</v>
      </c>
    </row>
    <row r="25" spans="1:50" s="17" customFormat="1" ht="20" customHeight="1" thickBot="1" x14ac:dyDescent="0.4">
      <c r="A25" s="413"/>
      <c r="B25" s="576"/>
      <c r="C25" s="67"/>
      <c r="D25" s="577"/>
      <c r="E25" s="519">
        <f t="shared" si="4"/>
        <v>0</v>
      </c>
      <c r="F25" s="561"/>
      <c r="G25" s="571"/>
      <c r="H25" s="535"/>
      <c r="I25" s="111"/>
      <c r="J25" s="421"/>
      <c r="K25" s="111"/>
      <c r="L25" s="421"/>
      <c r="M25" s="111"/>
      <c r="N25" s="421"/>
      <c r="O25" s="111"/>
      <c r="P25" s="421"/>
      <c r="Q25" s="111"/>
      <c r="R25" s="421"/>
      <c r="S25" s="111"/>
      <c r="T25" s="421"/>
      <c r="U25" s="111"/>
      <c r="V25" s="421"/>
      <c r="W25" s="111"/>
      <c r="X25" s="421"/>
      <c r="Y25" s="111"/>
      <c r="Z25" s="421"/>
      <c r="AA25" s="111"/>
      <c r="AB25" s="421"/>
      <c r="AC25" s="111"/>
      <c r="AD25" s="421"/>
      <c r="AE25" s="111"/>
      <c r="AF25" s="421"/>
      <c r="AG25" s="111"/>
      <c r="AH25" s="421"/>
      <c r="AI25" s="111"/>
      <c r="AJ25" s="421"/>
      <c r="AK25" s="111"/>
      <c r="AL25" s="421"/>
      <c r="AM25" s="111"/>
      <c r="AN25" s="413"/>
      <c r="AO25" s="356"/>
      <c r="AP25" s="232">
        <f>SUM(AP10:AP24)</f>
        <v>371</v>
      </c>
      <c r="AQ25" s="303"/>
      <c r="AR25" s="302">
        <f>SUM(AR10:AR24)</f>
        <v>222.6</v>
      </c>
      <c r="AS25" s="301"/>
      <c r="AT25" s="302">
        <f>SUM(AT10:AT24)</f>
        <v>482.3</v>
      </c>
      <c r="AU25" s="303"/>
      <c r="AV25" s="302">
        <f>SUM(AV10:AV24)</f>
        <v>593.6</v>
      </c>
      <c r="AW25" s="575"/>
      <c r="AX25" s="302">
        <f>SUM(AX10:AX24)</f>
        <v>742</v>
      </c>
    </row>
    <row r="26" spans="1:50" s="17" customFormat="1" ht="20" customHeight="1" thickBot="1" x14ac:dyDescent="0.4">
      <c r="A26" s="379"/>
      <c r="B26" s="432"/>
      <c r="C26" s="298"/>
      <c r="D26" s="429"/>
      <c r="E26" s="509"/>
      <c r="F26" s="562"/>
      <c r="G26" s="572"/>
      <c r="H26" s="118"/>
      <c r="I26" s="113"/>
      <c r="J26" s="112"/>
      <c r="K26" s="113"/>
      <c r="L26" s="112"/>
      <c r="M26" s="113"/>
      <c r="N26" s="112"/>
      <c r="O26" s="113"/>
      <c r="P26" s="112"/>
      <c r="Q26" s="113"/>
      <c r="R26" s="112"/>
      <c r="S26" s="113"/>
      <c r="T26" s="112"/>
      <c r="U26" s="113"/>
      <c r="V26" s="112"/>
      <c r="W26" s="113"/>
      <c r="X26" s="112"/>
      <c r="Y26" s="113"/>
      <c r="Z26" s="112"/>
      <c r="AA26" s="113"/>
      <c r="AB26" s="112"/>
      <c r="AC26" s="113"/>
      <c r="AD26" s="112"/>
      <c r="AE26" s="113"/>
      <c r="AF26" s="112"/>
      <c r="AG26" s="113"/>
      <c r="AH26" s="112"/>
      <c r="AI26" s="113"/>
      <c r="AJ26" s="112"/>
      <c r="AK26" s="113"/>
      <c r="AL26" s="112"/>
      <c r="AM26" s="113"/>
      <c r="AN26" s="379"/>
    </row>
    <row r="27" spans="1:50" s="17" customFormat="1" ht="20.25" customHeight="1" thickBot="1" x14ac:dyDescent="0.4">
      <c r="I27" s="222">
        <f>SUM(I10:I26)</f>
        <v>416</v>
      </c>
      <c r="K27" s="222">
        <f>SUM(K10:K26)</f>
        <v>290</v>
      </c>
      <c r="M27" s="223">
        <f>SUM(M10:M12)</f>
        <v>273</v>
      </c>
      <c r="O27" s="223">
        <f>SUM(O10:O12)</f>
        <v>220</v>
      </c>
      <c r="Q27" s="222">
        <f>SUM(Q10:Q26)</f>
        <v>260</v>
      </c>
      <c r="S27" s="222">
        <f>SUM(S10:S12)</f>
        <v>0</v>
      </c>
      <c r="U27" s="234">
        <f>SUM(U10:U12)</f>
        <v>0</v>
      </c>
      <c r="V27" s="235"/>
      <c r="W27" s="212">
        <f>SUM(W10:W12)</f>
        <v>0</v>
      </c>
      <c r="Y27" s="182">
        <f>SUM(Y10:Y12)</f>
        <v>0</v>
      </c>
      <c r="AA27" s="186">
        <f>SUM(AA10:AA12)</f>
        <v>0</v>
      </c>
      <c r="AC27" s="186">
        <f>SUM(AC10:AC12)</f>
        <v>0</v>
      </c>
      <c r="AE27" s="182">
        <f>SUM(AE10:AE12)</f>
        <v>0</v>
      </c>
      <c r="AG27" s="182">
        <f>SUM(AG10:AG12)</f>
        <v>0</v>
      </c>
      <c r="AI27" s="182">
        <f>SUM(AI10:AI12)</f>
        <v>0</v>
      </c>
      <c r="AJ27" s="149"/>
      <c r="AK27" s="182">
        <f>SUM(AK10:AK12)</f>
        <v>0</v>
      </c>
      <c r="AL27" s="149"/>
      <c r="AM27" s="186">
        <f>SUM(AM10:AM12)</f>
        <v>0</v>
      </c>
    </row>
    <row r="28" spans="1:50" ht="13" thickBot="1" x14ac:dyDescent="0.4"/>
    <row r="29" spans="1:50" ht="28" customHeight="1" thickBot="1" x14ac:dyDescent="0.4">
      <c r="B29" s="750" t="s">
        <v>548</v>
      </c>
      <c r="C29" s="751"/>
      <c r="D29" s="752"/>
      <c r="H29" s="170"/>
      <c r="I29" s="171" t="s">
        <v>272</v>
      </c>
      <c r="J29" s="28"/>
      <c r="K29" s="28"/>
      <c r="L29" s="28"/>
      <c r="M29" s="100"/>
      <c r="N29" s="263"/>
      <c r="O29" s="171" t="s">
        <v>273</v>
      </c>
      <c r="P29" s="48"/>
      <c r="Q29" s="18"/>
      <c r="R29" s="48"/>
      <c r="S29" s="187"/>
      <c r="T29" s="171" t="s">
        <v>303</v>
      </c>
    </row>
    <row r="30" spans="1:50" ht="13" thickBot="1" x14ac:dyDescent="0.4"/>
    <row r="31" spans="1:50" s="17" customFormat="1" ht="49" customHeight="1" thickBot="1" x14ac:dyDescent="0.4">
      <c r="A31" s="738" t="s">
        <v>13</v>
      </c>
      <c r="B31" s="739"/>
      <c r="C31" s="739"/>
      <c r="D31" s="739"/>
      <c r="E31" s="739"/>
      <c r="F31" s="739"/>
      <c r="G31" s="739"/>
      <c r="H31" s="739"/>
      <c r="I31" s="739"/>
      <c r="J31" s="739"/>
      <c r="K31" s="739"/>
      <c r="L31" s="739"/>
      <c r="M31" s="739"/>
      <c r="N31" s="739"/>
      <c r="O31" s="739"/>
      <c r="P31" s="739"/>
      <c r="Q31" s="739"/>
      <c r="R31" s="739"/>
      <c r="S31" s="739"/>
      <c r="T31" s="739"/>
      <c r="U31" s="739"/>
      <c r="V31" s="739"/>
      <c r="W31" s="739"/>
      <c r="X31" s="739"/>
      <c r="Y31" s="739"/>
      <c r="Z31" s="739"/>
      <c r="AA31" s="739"/>
      <c r="AB31" s="739"/>
      <c r="AC31" s="739"/>
      <c r="AD31" s="739"/>
      <c r="AE31" s="739"/>
      <c r="AF31" s="739"/>
      <c r="AG31" s="739"/>
      <c r="AH31" s="739"/>
      <c r="AI31" s="739"/>
      <c r="AJ31" s="739"/>
      <c r="AK31" s="739"/>
      <c r="AL31" s="739"/>
      <c r="AM31" s="739"/>
    </row>
    <row r="32" spans="1:50" s="17" customFormat="1" ht="36" customHeight="1" thickBot="1" x14ac:dyDescent="0.4">
      <c r="H32" s="727" t="s">
        <v>549</v>
      </c>
      <c r="I32" s="728"/>
      <c r="J32" s="727" t="s">
        <v>430</v>
      </c>
      <c r="K32" s="728"/>
      <c r="L32" s="727" t="s">
        <v>610</v>
      </c>
      <c r="M32" s="728"/>
      <c r="N32" s="727">
        <v>46124</v>
      </c>
      <c r="O32" s="728"/>
      <c r="P32" s="727">
        <v>46138</v>
      </c>
      <c r="Q32" s="728"/>
      <c r="R32" s="727">
        <v>45802</v>
      </c>
      <c r="S32" s="728"/>
      <c r="T32" s="727">
        <v>45809</v>
      </c>
      <c r="U32" s="728"/>
      <c r="V32" s="727">
        <v>45830</v>
      </c>
      <c r="W32" s="728"/>
      <c r="X32" s="727">
        <v>45847</v>
      </c>
      <c r="Y32" s="728"/>
      <c r="Z32" s="727">
        <v>45886</v>
      </c>
      <c r="AA32" s="728"/>
      <c r="AB32" s="727">
        <v>45911</v>
      </c>
      <c r="AC32" s="728"/>
      <c r="AD32" s="727">
        <v>45921</v>
      </c>
      <c r="AE32" s="728"/>
      <c r="AF32" s="729">
        <v>45942</v>
      </c>
      <c r="AG32" s="730"/>
      <c r="AH32" s="727">
        <v>45970</v>
      </c>
      <c r="AI32" s="728"/>
      <c r="AJ32" s="727">
        <v>45985</v>
      </c>
      <c r="AK32" s="728"/>
      <c r="AL32" s="729">
        <v>45998</v>
      </c>
      <c r="AM32" s="730"/>
    </row>
    <row r="33" spans="1:50" s="17" customFormat="1" ht="20.25" customHeight="1" thickBot="1" x14ac:dyDescent="0.4">
      <c r="A33" s="31"/>
      <c r="B33" s="754" t="s">
        <v>570</v>
      </c>
      <c r="C33" s="755"/>
      <c r="D33" s="755"/>
      <c r="E33" s="755"/>
      <c r="F33" s="620"/>
      <c r="G33" s="620"/>
      <c r="H33" s="731" t="s">
        <v>411</v>
      </c>
      <c r="I33" s="732"/>
      <c r="J33" s="731" t="s">
        <v>431</v>
      </c>
      <c r="K33" s="732"/>
      <c r="L33" s="731" t="s">
        <v>611</v>
      </c>
      <c r="M33" s="732"/>
      <c r="N33" s="731" t="s">
        <v>620</v>
      </c>
      <c r="O33" s="732"/>
      <c r="P33" s="731" t="s">
        <v>733</v>
      </c>
      <c r="Q33" s="732"/>
      <c r="R33" s="731" t="s">
        <v>472</v>
      </c>
      <c r="S33" s="732"/>
      <c r="T33" s="731" t="s">
        <v>478</v>
      </c>
      <c r="U33" s="732"/>
      <c r="V33" s="731" t="s">
        <v>482</v>
      </c>
      <c r="W33" s="732"/>
      <c r="X33" s="731" t="s">
        <v>488</v>
      </c>
      <c r="Y33" s="732"/>
      <c r="Z33" s="731" t="s">
        <v>502</v>
      </c>
      <c r="AA33" s="732"/>
      <c r="AB33" s="731" t="s">
        <v>512</v>
      </c>
      <c r="AC33" s="732"/>
      <c r="AD33" s="731" t="s">
        <v>513</v>
      </c>
      <c r="AE33" s="732"/>
      <c r="AF33" s="731" t="s">
        <v>514</v>
      </c>
      <c r="AG33" s="732"/>
      <c r="AH33" s="731" t="s">
        <v>515</v>
      </c>
      <c r="AI33" s="740"/>
      <c r="AJ33" s="731" t="s">
        <v>543</v>
      </c>
      <c r="AK33" s="732"/>
      <c r="AL33" s="731" t="s">
        <v>516</v>
      </c>
      <c r="AM33" s="732"/>
    </row>
    <row r="34" spans="1:50" s="17" customFormat="1" ht="44" customHeight="1" thickBot="1" x14ac:dyDescent="0.4">
      <c r="A34" s="31"/>
      <c r="B34" s="757"/>
      <c r="C34" s="758"/>
      <c r="D34" s="758"/>
      <c r="E34" s="758"/>
      <c r="F34" s="621"/>
      <c r="G34" s="621"/>
      <c r="H34" s="733"/>
      <c r="I34" s="734"/>
      <c r="J34" s="736"/>
      <c r="K34" s="737"/>
      <c r="L34" s="733"/>
      <c r="M34" s="734"/>
      <c r="N34" s="733"/>
      <c r="O34" s="734"/>
      <c r="P34" s="733"/>
      <c r="Q34" s="734"/>
      <c r="R34" s="733"/>
      <c r="S34" s="734"/>
      <c r="T34" s="733"/>
      <c r="U34" s="734"/>
      <c r="V34" s="733"/>
      <c r="W34" s="734"/>
      <c r="X34" s="733"/>
      <c r="Y34" s="734"/>
      <c r="Z34" s="733"/>
      <c r="AA34" s="734"/>
      <c r="AB34" s="733"/>
      <c r="AC34" s="734"/>
      <c r="AD34" s="736"/>
      <c r="AE34" s="737"/>
      <c r="AF34" s="736"/>
      <c r="AG34" s="737"/>
      <c r="AH34" s="733"/>
      <c r="AI34" s="741"/>
      <c r="AJ34" s="733"/>
      <c r="AK34" s="734"/>
      <c r="AL34" s="733"/>
      <c r="AM34" s="734"/>
      <c r="AO34" s="719" t="s">
        <v>559</v>
      </c>
      <c r="AP34" s="720"/>
      <c r="AQ34" s="721" t="s">
        <v>560</v>
      </c>
      <c r="AR34" s="720"/>
      <c r="AS34" s="721" t="s">
        <v>562</v>
      </c>
      <c r="AT34" s="720"/>
      <c r="AU34" s="721" t="s">
        <v>561</v>
      </c>
      <c r="AV34" s="720"/>
      <c r="AW34" s="721" t="s">
        <v>609</v>
      </c>
      <c r="AX34" s="720"/>
    </row>
    <row r="35" spans="1:50" s="17" customFormat="1" ht="32" customHeight="1" thickBot="1" x14ac:dyDescent="0.4">
      <c r="A35" s="57" t="s">
        <v>176</v>
      </c>
      <c r="B35" s="430" t="s">
        <v>2</v>
      </c>
      <c r="C35" s="57" t="s">
        <v>115</v>
      </c>
      <c r="D35" s="277" t="s">
        <v>3</v>
      </c>
      <c r="E35" s="143" t="s">
        <v>4</v>
      </c>
      <c r="F35" s="564"/>
      <c r="G35" s="553"/>
      <c r="H35" s="86" t="s">
        <v>5</v>
      </c>
      <c r="I35" s="181" t="s">
        <v>6</v>
      </c>
      <c r="J35" s="90" t="s">
        <v>5</v>
      </c>
      <c r="K35" s="181" t="s">
        <v>6</v>
      </c>
      <c r="L35" s="582" t="s">
        <v>5</v>
      </c>
      <c r="M35" s="181" t="s">
        <v>6</v>
      </c>
      <c r="N35" s="90" t="s">
        <v>5</v>
      </c>
      <c r="O35" s="181" t="s">
        <v>6</v>
      </c>
      <c r="P35" s="90" t="s">
        <v>5</v>
      </c>
      <c r="Q35" s="181" t="s">
        <v>6</v>
      </c>
      <c r="R35" s="90" t="s">
        <v>5</v>
      </c>
      <c r="S35" s="181" t="s">
        <v>6</v>
      </c>
      <c r="T35" s="90" t="s">
        <v>5</v>
      </c>
      <c r="U35" s="218" t="s">
        <v>6</v>
      </c>
      <c r="V35" s="86" t="s">
        <v>5</v>
      </c>
      <c r="W35" s="181" t="s">
        <v>6</v>
      </c>
      <c r="X35" s="90" t="s">
        <v>5</v>
      </c>
      <c r="Y35" s="181" t="s">
        <v>6</v>
      </c>
      <c r="Z35" s="90" t="s">
        <v>5</v>
      </c>
      <c r="AA35" s="181" t="s">
        <v>6</v>
      </c>
      <c r="AB35" s="90" t="s">
        <v>5</v>
      </c>
      <c r="AC35" s="181" t="s">
        <v>6</v>
      </c>
      <c r="AD35" s="90" t="s">
        <v>5</v>
      </c>
      <c r="AE35" s="181" t="s">
        <v>6</v>
      </c>
      <c r="AF35" s="90" t="s">
        <v>5</v>
      </c>
      <c r="AG35" s="181" t="s">
        <v>6</v>
      </c>
      <c r="AH35" s="90" t="s">
        <v>5</v>
      </c>
      <c r="AI35" s="181" t="s">
        <v>6</v>
      </c>
      <c r="AJ35" s="90" t="s">
        <v>5</v>
      </c>
      <c r="AK35" s="181" t="s">
        <v>6</v>
      </c>
      <c r="AL35" s="90" t="s">
        <v>5</v>
      </c>
      <c r="AM35" s="181" t="s">
        <v>6</v>
      </c>
      <c r="AN35" s="57" t="s">
        <v>176</v>
      </c>
      <c r="AO35" s="488" t="s">
        <v>218</v>
      </c>
      <c r="AP35" s="489" t="s">
        <v>218</v>
      </c>
      <c r="AQ35" s="490">
        <v>-0.4</v>
      </c>
      <c r="AR35" s="491" t="s">
        <v>189</v>
      </c>
      <c r="AS35" s="492">
        <v>0.3</v>
      </c>
      <c r="AT35" s="328" t="s">
        <v>189</v>
      </c>
      <c r="AU35" s="492">
        <v>0.6</v>
      </c>
      <c r="AV35" s="328" t="s">
        <v>189</v>
      </c>
      <c r="AW35" s="492">
        <v>0.6</v>
      </c>
      <c r="AX35" s="328" t="s">
        <v>189</v>
      </c>
    </row>
    <row r="36" spans="1:50" s="17" customFormat="1" ht="20.25" customHeight="1" x14ac:dyDescent="0.35">
      <c r="A36" s="579">
        <v>1</v>
      </c>
      <c r="B36" s="333" t="s">
        <v>413</v>
      </c>
      <c r="C36" s="52">
        <v>2013</v>
      </c>
      <c r="D36" s="334" t="s">
        <v>61</v>
      </c>
      <c r="E36" s="142">
        <f t="shared" ref="E36:E41" si="5">I36+K36+M36+O36+Q36+S36+U36+W36+Y36+AA36+AC36+AE36+AG36+AI36+AK36+AM36</f>
        <v>567.29999999999995</v>
      </c>
      <c r="F36" s="563"/>
      <c r="G36" s="565"/>
      <c r="H36" s="125">
        <v>146</v>
      </c>
      <c r="I36" s="192">
        <v>160</v>
      </c>
      <c r="J36" s="108">
        <v>71</v>
      </c>
      <c r="K36" s="578">
        <v>117.3</v>
      </c>
      <c r="L36" s="108">
        <v>70</v>
      </c>
      <c r="M36" s="192">
        <v>130</v>
      </c>
      <c r="N36" s="108">
        <v>72</v>
      </c>
      <c r="O36" s="321">
        <v>100</v>
      </c>
      <c r="P36" s="108">
        <v>80</v>
      </c>
      <c r="Q36" s="321">
        <v>60</v>
      </c>
      <c r="R36" s="108"/>
      <c r="S36" s="211"/>
      <c r="T36" s="108"/>
      <c r="U36" s="211"/>
      <c r="V36" s="108"/>
      <c r="W36" s="211"/>
      <c r="X36" s="108"/>
      <c r="Y36" s="211"/>
      <c r="Z36" s="108"/>
      <c r="AA36" s="211"/>
      <c r="AB36" s="108"/>
      <c r="AC36" s="211"/>
      <c r="AD36" s="108"/>
      <c r="AE36" s="211"/>
      <c r="AF36" s="108"/>
      <c r="AG36" s="211"/>
      <c r="AH36" s="108"/>
      <c r="AI36" s="211"/>
      <c r="AJ36" s="108"/>
      <c r="AK36" s="211"/>
      <c r="AL36" s="108"/>
      <c r="AM36" s="211"/>
      <c r="AN36" s="579">
        <v>1</v>
      </c>
      <c r="AO36" s="412">
        <v>1</v>
      </c>
      <c r="AP36" s="321">
        <v>100</v>
      </c>
      <c r="AQ36" s="323">
        <f>AP36*AQ35</f>
        <v>-40</v>
      </c>
      <c r="AR36" s="192">
        <f t="shared" ref="AR36:AR50" si="6">AP36+AQ36</f>
        <v>60</v>
      </c>
      <c r="AS36" s="322">
        <f>AP36*AS35</f>
        <v>30</v>
      </c>
      <c r="AT36" s="192">
        <v>130</v>
      </c>
      <c r="AU36" s="323">
        <f>AP36*AU35</f>
        <v>60</v>
      </c>
      <c r="AV36" s="192">
        <v>160</v>
      </c>
      <c r="AW36" s="323">
        <f>AT36*AW35</f>
        <v>78</v>
      </c>
      <c r="AX36" s="192">
        <f t="shared" ref="AX36:AX50" si="7">AP36*2</f>
        <v>200</v>
      </c>
    </row>
    <row r="37" spans="1:50" ht="20" customHeight="1" x14ac:dyDescent="0.35">
      <c r="A37" s="378">
        <f>A36+1</f>
        <v>2</v>
      </c>
      <c r="B37" s="391" t="s">
        <v>571</v>
      </c>
      <c r="C37" s="52">
        <v>2014</v>
      </c>
      <c r="D37" s="643" t="s">
        <v>33</v>
      </c>
      <c r="E37" s="142">
        <f t="shared" si="5"/>
        <v>395</v>
      </c>
      <c r="F37" s="517"/>
      <c r="G37" s="566"/>
      <c r="H37" s="125">
        <v>155</v>
      </c>
      <c r="I37" s="109">
        <v>112</v>
      </c>
      <c r="J37" s="108">
        <v>81</v>
      </c>
      <c r="K37" s="192">
        <v>48</v>
      </c>
      <c r="L37" s="108">
        <v>78</v>
      </c>
      <c r="M37" s="109">
        <v>65</v>
      </c>
      <c r="N37" s="125">
        <v>74</v>
      </c>
      <c r="O37" s="211">
        <v>70</v>
      </c>
      <c r="P37" s="126">
        <v>79</v>
      </c>
      <c r="Q37" s="211">
        <v>100</v>
      </c>
      <c r="R37" s="126"/>
      <c r="S37" s="109"/>
      <c r="T37" s="126"/>
      <c r="U37" s="109"/>
      <c r="V37" s="126"/>
      <c r="W37" s="109"/>
      <c r="X37" s="126"/>
      <c r="Y37" s="109"/>
      <c r="Z37" s="126"/>
      <c r="AA37" s="109"/>
      <c r="AB37" s="126"/>
      <c r="AC37" s="109"/>
      <c r="AD37" s="126"/>
      <c r="AE37" s="109"/>
      <c r="AF37" s="126"/>
      <c r="AG37" s="109"/>
      <c r="AH37" s="126"/>
      <c r="AI37" s="109"/>
      <c r="AJ37" s="126"/>
      <c r="AK37" s="109"/>
      <c r="AL37" s="126"/>
      <c r="AM37" s="109"/>
      <c r="AN37" s="378">
        <f>AN36+1</f>
        <v>2</v>
      </c>
      <c r="AO37" s="355">
        <v>2</v>
      </c>
      <c r="AP37" s="211">
        <v>70</v>
      </c>
      <c r="AQ37" s="323">
        <f>AP37*AQ35</f>
        <v>-28</v>
      </c>
      <c r="AR37" s="109">
        <f t="shared" si="6"/>
        <v>42</v>
      </c>
      <c r="AS37" s="204">
        <f>AP37*AS35</f>
        <v>21</v>
      </c>
      <c r="AT37" s="109">
        <v>91</v>
      </c>
      <c r="AU37" s="153">
        <f>AP37*AU35</f>
        <v>42</v>
      </c>
      <c r="AV37" s="109">
        <v>112</v>
      </c>
      <c r="AW37" s="153">
        <f>AT37*AW35</f>
        <v>54.6</v>
      </c>
      <c r="AX37" s="109">
        <f t="shared" si="7"/>
        <v>140</v>
      </c>
    </row>
    <row r="38" spans="1:50" ht="20" customHeight="1" x14ac:dyDescent="0.35">
      <c r="A38" s="378">
        <f>A37+1</f>
        <v>3</v>
      </c>
      <c r="B38" s="391" t="s">
        <v>572</v>
      </c>
      <c r="C38" s="52">
        <v>2014</v>
      </c>
      <c r="D38" s="494" t="s">
        <v>17</v>
      </c>
      <c r="E38" s="142">
        <f t="shared" si="5"/>
        <v>323.3</v>
      </c>
      <c r="F38" s="517"/>
      <c r="G38" s="566"/>
      <c r="H38" s="125">
        <v>161</v>
      </c>
      <c r="I38" s="109">
        <v>64</v>
      </c>
      <c r="J38" s="125">
        <v>71</v>
      </c>
      <c r="K38" s="578">
        <v>117.3</v>
      </c>
      <c r="L38" s="108">
        <v>94</v>
      </c>
      <c r="M38" s="109">
        <v>52</v>
      </c>
      <c r="N38" s="126">
        <v>81</v>
      </c>
      <c r="O38" s="211">
        <v>50</v>
      </c>
      <c r="P38" s="125">
        <v>82</v>
      </c>
      <c r="Q38" s="211">
        <v>40</v>
      </c>
      <c r="R38" s="125"/>
      <c r="S38" s="109"/>
      <c r="T38" s="125"/>
      <c r="U38" s="109"/>
      <c r="V38" s="125"/>
      <c r="W38" s="109"/>
      <c r="X38" s="125"/>
      <c r="Y38" s="109"/>
      <c r="Z38" s="125"/>
      <c r="AA38" s="109"/>
      <c r="AB38" s="125"/>
      <c r="AC38" s="109"/>
      <c r="AD38" s="125"/>
      <c r="AE38" s="109"/>
      <c r="AF38" s="125"/>
      <c r="AG38" s="109"/>
      <c r="AH38" s="125"/>
      <c r="AI38" s="109"/>
      <c r="AJ38" s="125"/>
      <c r="AK38" s="109"/>
      <c r="AL38" s="125"/>
      <c r="AM38" s="109"/>
      <c r="AN38" s="378">
        <f>AN37+1</f>
        <v>3</v>
      </c>
      <c r="AO38" s="354">
        <v>3</v>
      </c>
      <c r="AP38" s="211">
        <v>50</v>
      </c>
      <c r="AQ38" s="323">
        <f>AP38*AQ35</f>
        <v>-20</v>
      </c>
      <c r="AR38" s="109">
        <f t="shared" si="6"/>
        <v>30</v>
      </c>
      <c r="AS38" s="204">
        <f>AP38*AS35</f>
        <v>15</v>
      </c>
      <c r="AT38" s="109">
        <v>65</v>
      </c>
      <c r="AU38" s="153">
        <f>AP38*AU35</f>
        <v>30</v>
      </c>
      <c r="AV38" s="109">
        <v>80</v>
      </c>
      <c r="AW38" s="153">
        <f>AT38*AW35</f>
        <v>39</v>
      </c>
      <c r="AX38" s="109">
        <f t="shared" si="7"/>
        <v>100</v>
      </c>
    </row>
    <row r="39" spans="1:50" ht="20" customHeight="1" x14ac:dyDescent="0.35">
      <c r="A39" s="378">
        <f>A38+1</f>
        <v>4</v>
      </c>
      <c r="B39" s="134" t="s">
        <v>574</v>
      </c>
      <c r="C39" s="62">
        <v>2014</v>
      </c>
      <c r="D39" s="494" t="s">
        <v>32</v>
      </c>
      <c r="E39" s="142">
        <f t="shared" si="5"/>
        <v>244</v>
      </c>
      <c r="F39" s="517"/>
      <c r="G39" s="566"/>
      <c r="H39" s="125">
        <v>158</v>
      </c>
      <c r="I39" s="109">
        <v>80</v>
      </c>
      <c r="J39" s="108">
        <v>76</v>
      </c>
      <c r="K39" s="109">
        <v>64</v>
      </c>
      <c r="L39" s="108"/>
      <c r="M39" s="109"/>
      <c r="N39" s="108">
        <v>82</v>
      </c>
      <c r="O39" s="211">
        <v>40</v>
      </c>
      <c r="P39" s="108">
        <v>80</v>
      </c>
      <c r="Q39" s="211">
        <v>60</v>
      </c>
      <c r="R39" s="108"/>
      <c r="S39" s="109"/>
      <c r="T39" s="108"/>
      <c r="U39" s="109"/>
      <c r="V39" s="108"/>
      <c r="W39" s="109"/>
      <c r="X39" s="108"/>
      <c r="Y39" s="109"/>
      <c r="Z39" s="108"/>
      <c r="AA39" s="109"/>
      <c r="AB39" s="108"/>
      <c r="AC39" s="109"/>
      <c r="AD39" s="108"/>
      <c r="AE39" s="109"/>
      <c r="AF39" s="108"/>
      <c r="AG39" s="109"/>
      <c r="AH39" s="108"/>
      <c r="AI39" s="109"/>
      <c r="AJ39" s="108"/>
      <c r="AK39" s="109"/>
      <c r="AL39" s="108"/>
      <c r="AM39" s="109"/>
      <c r="AN39" s="378">
        <f>AN38+1</f>
        <v>4</v>
      </c>
      <c r="AO39" s="355">
        <v>4</v>
      </c>
      <c r="AP39" s="211">
        <v>40</v>
      </c>
      <c r="AQ39" s="323">
        <f>AP39*AQ35</f>
        <v>-16</v>
      </c>
      <c r="AR39" s="109">
        <f t="shared" si="6"/>
        <v>24</v>
      </c>
      <c r="AS39" s="204">
        <f>AP39*AS35</f>
        <v>12</v>
      </c>
      <c r="AT39" s="109">
        <v>52</v>
      </c>
      <c r="AU39" s="153">
        <f>AP39*AU35</f>
        <v>24</v>
      </c>
      <c r="AV39" s="109">
        <v>64</v>
      </c>
      <c r="AW39" s="153">
        <f>AT39*AW35</f>
        <v>31.2</v>
      </c>
      <c r="AX39" s="109">
        <f t="shared" si="7"/>
        <v>80</v>
      </c>
    </row>
    <row r="40" spans="1:50" ht="20" customHeight="1" x14ac:dyDescent="0.35">
      <c r="A40" s="378">
        <f>A39+1</f>
        <v>5</v>
      </c>
      <c r="B40" s="542" t="s">
        <v>594</v>
      </c>
      <c r="C40" s="543">
        <v>2014</v>
      </c>
      <c r="D40" s="706" t="s">
        <v>595</v>
      </c>
      <c r="E40" s="142">
        <f t="shared" si="5"/>
        <v>117.3</v>
      </c>
      <c r="F40" s="517"/>
      <c r="G40" s="566"/>
      <c r="H40" s="421"/>
      <c r="I40" s="111"/>
      <c r="J40" s="421">
        <v>71</v>
      </c>
      <c r="K40" s="583">
        <v>117.3</v>
      </c>
      <c r="L40" s="421"/>
      <c r="M40" s="501"/>
      <c r="N40" s="421"/>
      <c r="O40" s="111"/>
      <c r="P40" s="421"/>
      <c r="Q40" s="111"/>
      <c r="R40" s="421"/>
      <c r="S40" s="111"/>
      <c r="T40" s="421"/>
      <c r="U40" s="111"/>
      <c r="V40" s="421"/>
      <c r="W40" s="111"/>
      <c r="X40" s="421"/>
      <c r="Y40" s="111"/>
      <c r="Z40" s="421"/>
      <c r="AA40" s="111"/>
      <c r="AB40" s="421"/>
      <c r="AC40" s="111"/>
      <c r="AD40" s="421"/>
      <c r="AE40" s="111"/>
      <c r="AF40" s="421"/>
      <c r="AG40" s="111"/>
      <c r="AH40" s="421"/>
      <c r="AI40" s="111"/>
      <c r="AJ40" s="421"/>
      <c r="AK40" s="111"/>
      <c r="AL40" s="421"/>
      <c r="AM40" s="111"/>
      <c r="AN40" s="378">
        <f>AN39+1</f>
        <v>5</v>
      </c>
      <c r="AO40" s="354">
        <v>5</v>
      </c>
      <c r="AP40" s="211">
        <v>30</v>
      </c>
      <c r="AQ40" s="323">
        <f>AP40*AQ35</f>
        <v>-12</v>
      </c>
      <c r="AR40" s="109">
        <f t="shared" si="6"/>
        <v>18</v>
      </c>
      <c r="AS40" s="204">
        <f>AP40*AS35</f>
        <v>9</v>
      </c>
      <c r="AT40" s="109">
        <v>39</v>
      </c>
      <c r="AU40" s="153">
        <f>AP40*AU35</f>
        <v>18</v>
      </c>
      <c r="AV40" s="109">
        <v>48</v>
      </c>
      <c r="AW40" s="153">
        <f>AT40*AW35</f>
        <v>23.4</v>
      </c>
      <c r="AX40" s="109">
        <f t="shared" si="7"/>
        <v>60</v>
      </c>
    </row>
    <row r="41" spans="1:50" ht="20" customHeight="1" x14ac:dyDescent="0.35">
      <c r="A41" s="378">
        <f>A40+1</f>
        <v>6</v>
      </c>
      <c r="B41" s="598" t="s">
        <v>619</v>
      </c>
      <c r="C41" s="52">
        <v>2013</v>
      </c>
      <c r="D41" s="581" t="s">
        <v>43</v>
      </c>
      <c r="E41" s="142">
        <f t="shared" si="5"/>
        <v>91</v>
      </c>
      <c r="F41" s="517"/>
      <c r="G41" s="566"/>
      <c r="H41" s="421"/>
      <c r="I41" s="111"/>
      <c r="J41" s="421"/>
      <c r="K41" s="111"/>
      <c r="L41" s="421">
        <v>75</v>
      </c>
      <c r="M41" s="111">
        <v>91</v>
      </c>
      <c r="N41" s="421"/>
      <c r="O41" s="111"/>
      <c r="P41" s="421"/>
      <c r="Q41" s="111"/>
      <c r="R41" s="421"/>
      <c r="S41" s="111"/>
      <c r="T41" s="421"/>
      <c r="U41" s="111"/>
      <c r="V41" s="421"/>
      <c r="W41" s="111"/>
      <c r="X41" s="421"/>
      <c r="Y41" s="111"/>
      <c r="Z41" s="421"/>
      <c r="AA41" s="111"/>
      <c r="AB41" s="421"/>
      <c r="AC41" s="111"/>
      <c r="AD41" s="421"/>
      <c r="AE41" s="111"/>
      <c r="AF41" s="421"/>
      <c r="AG41" s="111"/>
      <c r="AH41" s="421"/>
      <c r="AI41" s="111"/>
      <c r="AJ41" s="421"/>
      <c r="AK41" s="111"/>
      <c r="AL41" s="421"/>
      <c r="AM41" s="111"/>
      <c r="AN41" s="378">
        <f>AN40+1</f>
        <v>6</v>
      </c>
      <c r="AO41" s="355">
        <v>6</v>
      </c>
      <c r="AP41" s="211">
        <v>20</v>
      </c>
      <c r="AQ41" s="323">
        <f>AP41*AQ35</f>
        <v>-8</v>
      </c>
      <c r="AR41" s="130">
        <f t="shared" si="6"/>
        <v>12</v>
      </c>
      <c r="AS41" s="204">
        <f>AP41*AS35</f>
        <v>6</v>
      </c>
      <c r="AT41" s="130">
        <v>26</v>
      </c>
      <c r="AU41" s="153">
        <f>AP41*AU35</f>
        <v>12</v>
      </c>
      <c r="AV41" s="130">
        <v>32</v>
      </c>
      <c r="AW41" s="153">
        <f>AT41*AW35</f>
        <v>15.6</v>
      </c>
      <c r="AX41" s="130">
        <f t="shared" si="7"/>
        <v>40</v>
      </c>
    </row>
    <row r="42" spans="1:50" ht="20" hidden="1" customHeight="1" x14ac:dyDescent="0.35">
      <c r="A42" s="413"/>
      <c r="B42" s="576"/>
      <c r="C42" s="67"/>
      <c r="D42" s="545"/>
      <c r="E42" s="142">
        <f t="shared" ref="E42:E45" si="8">I42+K42+M42+O42+Q42+S42+U42+W42+Y42+AA42+AC42+AE42+AG42+AI42+AK42+AM42</f>
        <v>0</v>
      </c>
      <c r="F42" s="650"/>
      <c r="G42" s="618"/>
      <c r="H42" s="421"/>
      <c r="I42" s="111"/>
      <c r="J42" s="117"/>
      <c r="K42" s="501"/>
      <c r="L42" s="110"/>
      <c r="M42" s="111"/>
      <c r="N42" s="421"/>
      <c r="O42" s="111"/>
      <c r="P42" s="421"/>
      <c r="Q42" s="111"/>
      <c r="R42" s="421"/>
      <c r="S42" s="111"/>
      <c r="T42" s="535"/>
      <c r="U42" s="193"/>
      <c r="V42" s="421"/>
      <c r="W42" s="193"/>
      <c r="X42" s="421"/>
      <c r="Y42" s="193"/>
      <c r="Z42" s="421"/>
      <c r="AA42" s="193"/>
      <c r="AB42" s="421"/>
      <c r="AC42" s="193"/>
      <c r="AD42" s="421"/>
      <c r="AE42" s="193"/>
      <c r="AF42" s="421"/>
      <c r="AG42" s="193"/>
      <c r="AH42" s="421"/>
      <c r="AI42" s="193"/>
      <c r="AJ42" s="421"/>
      <c r="AK42" s="193"/>
      <c r="AL42" s="421"/>
      <c r="AM42" s="193"/>
      <c r="AN42" s="413"/>
      <c r="AO42" s="354">
        <v>7</v>
      </c>
      <c r="AP42" s="211">
        <v>15</v>
      </c>
      <c r="AQ42" s="323">
        <f>AP42*AQ35</f>
        <v>-6</v>
      </c>
      <c r="AR42" s="109">
        <f t="shared" si="6"/>
        <v>9</v>
      </c>
      <c r="AS42" s="204">
        <f>AP42*AS35</f>
        <v>4.5</v>
      </c>
      <c r="AT42" s="109">
        <v>19.5</v>
      </c>
      <c r="AU42" s="153">
        <f>AP42*AU35</f>
        <v>9</v>
      </c>
      <c r="AV42" s="109">
        <v>24</v>
      </c>
      <c r="AW42" s="153">
        <f>AT42*AW35</f>
        <v>11.7</v>
      </c>
      <c r="AX42" s="109">
        <f t="shared" si="7"/>
        <v>30</v>
      </c>
    </row>
    <row r="43" spans="1:50" ht="20" hidden="1" customHeight="1" x14ac:dyDescent="0.35">
      <c r="A43" s="413"/>
      <c r="B43" s="576"/>
      <c r="C43" s="67"/>
      <c r="D43" s="545"/>
      <c r="E43" s="142">
        <f t="shared" si="8"/>
        <v>0</v>
      </c>
      <c r="F43" s="650"/>
      <c r="G43" s="618"/>
      <c r="H43" s="421"/>
      <c r="I43" s="111"/>
      <c r="J43" s="117"/>
      <c r="K43" s="501"/>
      <c r="L43" s="110"/>
      <c r="M43" s="111"/>
      <c r="N43" s="421"/>
      <c r="O43" s="111"/>
      <c r="P43" s="421"/>
      <c r="Q43" s="111"/>
      <c r="R43" s="421"/>
      <c r="S43" s="111"/>
      <c r="T43" s="535"/>
      <c r="U43" s="193"/>
      <c r="V43" s="421"/>
      <c r="W43" s="193"/>
      <c r="X43" s="421"/>
      <c r="Y43" s="193"/>
      <c r="Z43" s="421"/>
      <c r="AA43" s="193"/>
      <c r="AB43" s="421"/>
      <c r="AC43" s="193"/>
      <c r="AD43" s="421"/>
      <c r="AE43" s="193"/>
      <c r="AF43" s="421"/>
      <c r="AG43" s="193"/>
      <c r="AH43" s="421"/>
      <c r="AI43" s="193"/>
      <c r="AJ43" s="421"/>
      <c r="AK43" s="193"/>
      <c r="AL43" s="421"/>
      <c r="AM43" s="193"/>
      <c r="AN43" s="413"/>
      <c r="AO43" s="355">
        <v>8</v>
      </c>
      <c r="AP43" s="211">
        <v>12</v>
      </c>
      <c r="AQ43" s="323">
        <f>AP43*AQ35</f>
        <v>-4.8000000000000007</v>
      </c>
      <c r="AR43" s="109">
        <f t="shared" si="6"/>
        <v>7.1999999999999993</v>
      </c>
      <c r="AS43" s="160">
        <f>AP43*AS35</f>
        <v>3.5999999999999996</v>
      </c>
      <c r="AT43" s="109">
        <v>15.6</v>
      </c>
      <c r="AU43" s="153">
        <f>AP43*AU35</f>
        <v>7.1999999999999993</v>
      </c>
      <c r="AV43" s="109">
        <v>19.2</v>
      </c>
      <c r="AW43" s="153">
        <f>AT43*AW35</f>
        <v>9.36</v>
      </c>
      <c r="AX43" s="109">
        <f t="shared" si="7"/>
        <v>24</v>
      </c>
    </row>
    <row r="44" spans="1:50" ht="20" hidden="1" customHeight="1" x14ac:dyDescent="0.35">
      <c r="A44" s="413"/>
      <c r="B44" s="576"/>
      <c r="C44" s="67"/>
      <c r="D44" s="545"/>
      <c r="E44" s="142">
        <f t="shared" si="8"/>
        <v>0</v>
      </c>
      <c r="F44" s="650"/>
      <c r="G44" s="618"/>
      <c r="H44" s="421"/>
      <c r="I44" s="111"/>
      <c r="J44" s="117"/>
      <c r="K44" s="501"/>
      <c r="L44" s="110"/>
      <c r="M44" s="111"/>
      <c r="N44" s="421"/>
      <c r="O44" s="111"/>
      <c r="P44" s="421"/>
      <c r="Q44" s="111"/>
      <c r="R44" s="421"/>
      <c r="S44" s="111"/>
      <c r="T44" s="535"/>
      <c r="U44" s="193"/>
      <c r="V44" s="421"/>
      <c r="W44" s="193"/>
      <c r="X44" s="421"/>
      <c r="Y44" s="193"/>
      <c r="Z44" s="421"/>
      <c r="AA44" s="193"/>
      <c r="AB44" s="421"/>
      <c r="AC44" s="193"/>
      <c r="AD44" s="421"/>
      <c r="AE44" s="193"/>
      <c r="AF44" s="421"/>
      <c r="AG44" s="193"/>
      <c r="AH44" s="421"/>
      <c r="AI44" s="193"/>
      <c r="AJ44" s="421"/>
      <c r="AK44" s="193"/>
      <c r="AL44" s="421"/>
      <c r="AM44" s="193"/>
      <c r="AN44" s="413"/>
      <c r="AO44" s="354">
        <v>9</v>
      </c>
      <c r="AP44" s="211">
        <v>10</v>
      </c>
      <c r="AQ44" s="323">
        <f>AP44*AQ35</f>
        <v>-4</v>
      </c>
      <c r="AR44" s="109">
        <f t="shared" si="6"/>
        <v>6</v>
      </c>
      <c r="AS44" s="204">
        <f>AP44*AS35</f>
        <v>3</v>
      </c>
      <c r="AT44" s="109">
        <v>13</v>
      </c>
      <c r="AU44" s="153">
        <f>AP44*AU35</f>
        <v>6</v>
      </c>
      <c r="AV44" s="109">
        <v>16</v>
      </c>
      <c r="AW44" s="153">
        <f>AT44*AW35</f>
        <v>7.8</v>
      </c>
      <c r="AX44" s="109">
        <f t="shared" si="7"/>
        <v>20</v>
      </c>
    </row>
    <row r="45" spans="1:50" ht="20" hidden="1" customHeight="1" x14ac:dyDescent="0.35">
      <c r="A45" s="413"/>
      <c r="B45" s="576"/>
      <c r="C45" s="67"/>
      <c r="D45" s="545"/>
      <c r="E45" s="142">
        <f t="shared" si="8"/>
        <v>0</v>
      </c>
      <c r="F45" s="650"/>
      <c r="G45" s="618"/>
      <c r="H45" s="421"/>
      <c r="I45" s="111"/>
      <c r="J45" s="117"/>
      <c r="K45" s="501"/>
      <c r="L45" s="110"/>
      <c r="M45" s="111"/>
      <c r="N45" s="421"/>
      <c r="O45" s="111"/>
      <c r="P45" s="421"/>
      <c r="Q45" s="111"/>
      <c r="R45" s="421"/>
      <c r="S45" s="111"/>
      <c r="T45" s="535"/>
      <c r="U45" s="193"/>
      <c r="V45" s="421"/>
      <c r="W45" s="193"/>
      <c r="X45" s="421"/>
      <c r="Y45" s="193"/>
      <c r="Z45" s="421"/>
      <c r="AA45" s="193"/>
      <c r="AB45" s="421"/>
      <c r="AC45" s="193"/>
      <c r="AD45" s="421"/>
      <c r="AE45" s="193"/>
      <c r="AF45" s="421"/>
      <c r="AG45" s="193"/>
      <c r="AH45" s="421"/>
      <c r="AI45" s="193"/>
      <c r="AJ45" s="421"/>
      <c r="AK45" s="193"/>
      <c r="AL45" s="421"/>
      <c r="AM45" s="193"/>
      <c r="AN45" s="413"/>
      <c r="AO45" s="355">
        <v>10</v>
      </c>
      <c r="AP45" s="211">
        <v>8</v>
      </c>
      <c r="AQ45" s="323">
        <f>AP45*AQ35</f>
        <v>-3.2</v>
      </c>
      <c r="AR45" s="109">
        <f t="shared" si="6"/>
        <v>4.8</v>
      </c>
      <c r="AS45" s="204">
        <f>AP45*AS35</f>
        <v>2.4</v>
      </c>
      <c r="AT45" s="109">
        <v>10.4</v>
      </c>
      <c r="AU45" s="153">
        <f>AP45*AU35</f>
        <v>4.8</v>
      </c>
      <c r="AV45" s="109">
        <v>12.8</v>
      </c>
      <c r="AW45" s="153">
        <f>AT45*AW35</f>
        <v>6.24</v>
      </c>
      <c r="AX45" s="109">
        <f t="shared" si="7"/>
        <v>16</v>
      </c>
    </row>
    <row r="46" spans="1:50" ht="20" hidden="1" customHeight="1" x14ac:dyDescent="0.35">
      <c r="A46" s="413"/>
      <c r="B46" s="576"/>
      <c r="C46" s="67"/>
      <c r="D46" s="545"/>
      <c r="E46" s="142">
        <f t="shared" ref="E46:E51" si="9">I46+K46+M46+O46+Q46+S46+U46+W46+Y46+AA46+AC46+AE46+AG46+AI46+AK46+AM46</f>
        <v>0</v>
      </c>
      <c r="F46" s="650"/>
      <c r="G46" s="618"/>
      <c r="H46" s="421"/>
      <c r="I46" s="111"/>
      <c r="J46" s="117"/>
      <c r="K46" s="501"/>
      <c r="L46" s="110"/>
      <c r="M46" s="111"/>
      <c r="N46" s="421"/>
      <c r="O46" s="111"/>
      <c r="P46" s="421"/>
      <c r="Q46" s="111"/>
      <c r="R46" s="421"/>
      <c r="S46" s="111"/>
      <c r="T46" s="535"/>
      <c r="U46" s="193"/>
      <c r="V46" s="421"/>
      <c r="W46" s="193"/>
      <c r="X46" s="421"/>
      <c r="Y46" s="193"/>
      <c r="Z46" s="421"/>
      <c r="AA46" s="193"/>
      <c r="AB46" s="421"/>
      <c r="AC46" s="193"/>
      <c r="AD46" s="421"/>
      <c r="AE46" s="193"/>
      <c r="AF46" s="421"/>
      <c r="AG46" s="193"/>
      <c r="AH46" s="421"/>
      <c r="AI46" s="193"/>
      <c r="AJ46" s="421"/>
      <c r="AK46" s="193"/>
      <c r="AL46" s="421"/>
      <c r="AM46" s="193"/>
      <c r="AN46" s="413"/>
      <c r="AO46" s="354">
        <v>11</v>
      </c>
      <c r="AP46" s="211">
        <v>6</v>
      </c>
      <c r="AQ46" s="323">
        <f>AP46*AQ35</f>
        <v>-2.4000000000000004</v>
      </c>
      <c r="AR46" s="130">
        <f t="shared" si="6"/>
        <v>3.5999999999999996</v>
      </c>
      <c r="AS46" s="204">
        <f>AP46*AS35</f>
        <v>1.7999999999999998</v>
      </c>
      <c r="AT46" s="130">
        <v>7.8</v>
      </c>
      <c r="AU46" s="153">
        <f>AP46*AU35</f>
        <v>3.5999999999999996</v>
      </c>
      <c r="AV46" s="130">
        <v>9.6</v>
      </c>
      <c r="AW46" s="153">
        <f>AT46*AW35</f>
        <v>4.68</v>
      </c>
      <c r="AX46" s="130">
        <f t="shared" si="7"/>
        <v>12</v>
      </c>
    </row>
    <row r="47" spans="1:50" ht="20" hidden="1" customHeight="1" x14ac:dyDescent="0.35">
      <c r="A47" s="413"/>
      <c r="B47" s="576"/>
      <c r="C47" s="67"/>
      <c r="D47" s="545"/>
      <c r="E47" s="142">
        <f t="shared" si="9"/>
        <v>0</v>
      </c>
      <c r="F47" s="650"/>
      <c r="G47" s="618"/>
      <c r="H47" s="421"/>
      <c r="I47" s="111"/>
      <c r="J47" s="117"/>
      <c r="K47" s="501"/>
      <c r="L47" s="110"/>
      <c r="M47" s="111"/>
      <c r="N47" s="421"/>
      <c r="O47" s="111"/>
      <c r="P47" s="421"/>
      <c r="Q47" s="111"/>
      <c r="R47" s="421"/>
      <c r="S47" s="111"/>
      <c r="T47" s="535"/>
      <c r="U47" s="193"/>
      <c r="V47" s="421"/>
      <c r="W47" s="193"/>
      <c r="X47" s="421"/>
      <c r="Y47" s="193"/>
      <c r="Z47" s="421"/>
      <c r="AA47" s="193"/>
      <c r="AB47" s="421"/>
      <c r="AC47" s="193"/>
      <c r="AD47" s="421"/>
      <c r="AE47" s="193"/>
      <c r="AF47" s="421"/>
      <c r="AG47" s="193"/>
      <c r="AH47" s="421"/>
      <c r="AI47" s="193"/>
      <c r="AJ47" s="421"/>
      <c r="AK47" s="193"/>
      <c r="AL47" s="421"/>
      <c r="AM47" s="193"/>
      <c r="AN47" s="413"/>
      <c r="AO47" s="355">
        <v>12</v>
      </c>
      <c r="AP47" s="211">
        <v>4</v>
      </c>
      <c r="AQ47" s="323">
        <f>AP47*AQ35</f>
        <v>-1.6</v>
      </c>
      <c r="AR47" s="109">
        <f t="shared" si="6"/>
        <v>2.4</v>
      </c>
      <c r="AS47" s="204">
        <f>AP47*AS35</f>
        <v>1.2</v>
      </c>
      <c r="AT47" s="109">
        <v>5.2</v>
      </c>
      <c r="AU47" s="153">
        <f>AP47*AU35</f>
        <v>2.4</v>
      </c>
      <c r="AV47" s="109">
        <v>6.4</v>
      </c>
      <c r="AW47" s="153">
        <f>AT47*AW35</f>
        <v>3.12</v>
      </c>
      <c r="AX47" s="109">
        <f t="shared" si="7"/>
        <v>8</v>
      </c>
    </row>
    <row r="48" spans="1:50" ht="20" hidden="1" customHeight="1" x14ac:dyDescent="0.35">
      <c r="A48" s="413"/>
      <c r="B48" s="576"/>
      <c r="C48" s="67"/>
      <c r="D48" s="545"/>
      <c r="E48" s="142">
        <f t="shared" si="9"/>
        <v>0</v>
      </c>
      <c r="F48" s="650"/>
      <c r="G48" s="618"/>
      <c r="H48" s="421"/>
      <c r="I48" s="111"/>
      <c r="J48" s="117"/>
      <c r="K48" s="501"/>
      <c r="L48" s="110"/>
      <c r="M48" s="111"/>
      <c r="N48" s="421"/>
      <c r="O48" s="111"/>
      <c r="P48" s="421"/>
      <c r="Q48" s="111"/>
      <c r="R48" s="421"/>
      <c r="S48" s="111"/>
      <c r="T48" s="535"/>
      <c r="U48" s="193"/>
      <c r="V48" s="421"/>
      <c r="W48" s="193"/>
      <c r="X48" s="421"/>
      <c r="Y48" s="193"/>
      <c r="Z48" s="421"/>
      <c r="AA48" s="193"/>
      <c r="AB48" s="421"/>
      <c r="AC48" s="193"/>
      <c r="AD48" s="421"/>
      <c r="AE48" s="193"/>
      <c r="AF48" s="421"/>
      <c r="AG48" s="193"/>
      <c r="AH48" s="421"/>
      <c r="AI48" s="193"/>
      <c r="AJ48" s="421"/>
      <c r="AK48" s="193"/>
      <c r="AL48" s="421"/>
      <c r="AM48" s="193"/>
      <c r="AN48" s="413"/>
      <c r="AO48" s="354">
        <v>13</v>
      </c>
      <c r="AP48" s="211">
        <v>3</v>
      </c>
      <c r="AQ48" s="323">
        <f>AP48*AQ35</f>
        <v>-1.2000000000000002</v>
      </c>
      <c r="AR48" s="109">
        <f t="shared" si="6"/>
        <v>1.7999999999999998</v>
      </c>
      <c r="AS48" s="204">
        <f>AP48*AS35</f>
        <v>0.89999999999999991</v>
      </c>
      <c r="AT48" s="109">
        <v>3.9</v>
      </c>
      <c r="AU48" s="153">
        <f>AP48*AU35</f>
        <v>1.7999999999999998</v>
      </c>
      <c r="AV48" s="109">
        <v>4.8</v>
      </c>
      <c r="AW48" s="153">
        <f>AT48*AW35</f>
        <v>2.34</v>
      </c>
      <c r="AX48" s="109">
        <f t="shared" si="7"/>
        <v>6</v>
      </c>
    </row>
    <row r="49" spans="1:50" ht="20" hidden="1" customHeight="1" x14ac:dyDescent="0.35">
      <c r="A49" s="413"/>
      <c r="B49" s="576"/>
      <c r="C49" s="67"/>
      <c r="D49" s="545"/>
      <c r="E49" s="142">
        <f t="shared" si="9"/>
        <v>0</v>
      </c>
      <c r="F49" s="650"/>
      <c r="G49" s="618"/>
      <c r="H49" s="421"/>
      <c r="I49" s="111"/>
      <c r="J49" s="117"/>
      <c r="K49" s="501"/>
      <c r="L49" s="110"/>
      <c r="M49" s="111"/>
      <c r="N49" s="421"/>
      <c r="O49" s="111"/>
      <c r="P49" s="421"/>
      <c r="Q49" s="111"/>
      <c r="R49" s="421"/>
      <c r="S49" s="111"/>
      <c r="T49" s="535"/>
      <c r="U49" s="193"/>
      <c r="V49" s="421"/>
      <c r="W49" s="193"/>
      <c r="X49" s="421"/>
      <c r="Y49" s="193"/>
      <c r="Z49" s="421"/>
      <c r="AA49" s="193"/>
      <c r="AB49" s="421"/>
      <c r="AC49" s="193"/>
      <c r="AD49" s="421"/>
      <c r="AE49" s="193"/>
      <c r="AF49" s="421"/>
      <c r="AG49" s="193"/>
      <c r="AH49" s="421"/>
      <c r="AI49" s="193"/>
      <c r="AJ49" s="421"/>
      <c r="AK49" s="193"/>
      <c r="AL49" s="421"/>
      <c r="AM49" s="193"/>
      <c r="AN49" s="413"/>
      <c r="AO49" s="355">
        <v>14</v>
      </c>
      <c r="AP49" s="211">
        <v>2</v>
      </c>
      <c r="AQ49" s="323">
        <f>AP49*AQ35</f>
        <v>-0.8</v>
      </c>
      <c r="AR49" s="109">
        <f t="shared" si="6"/>
        <v>1.2</v>
      </c>
      <c r="AS49" s="204">
        <f>AP49*AS35</f>
        <v>0.6</v>
      </c>
      <c r="AT49" s="109">
        <v>2.6</v>
      </c>
      <c r="AU49" s="153">
        <f>AP49*AU35</f>
        <v>1.2</v>
      </c>
      <c r="AV49" s="109">
        <v>3.2</v>
      </c>
      <c r="AW49" s="153">
        <f>AT49*AW35</f>
        <v>1.56</v>
      </c>
      <c r="AX49" s="109">
        <f t="shared" si="7"/>
        <v>4</v>
      </c>
    </row>
    <row r="50" spans="1:50" ht="20" hidden="1" customHeight="1" x14ac:dyDescent="0.35">
      <c r="A50" s="413"/>
      <c r="B50" s="576"/>
      <c r="C50" s="67"/>
      <c r="D50" s="545"/>
      <c r="E50" s="142">
        <f t="shared" si="9"/>
        <v>0</v>
      </c>
      <c r="F50" s="650"/>
      <c r="G50" s="618"/>
      <c r="H50" s="421"/>
      <c r="I50" s="111"/>
      <c r="J50" s="117"/>
      <c r="K50" s="501"/>
      <c r="L50" s="110"/>
      <c r="M50" s="111"/>
      <c r="N50" s="421"/>
      <c r="O50" s="111"/>
      <c r="P50" s="421"/>
      <c r="Q50" s="111"/>
      <c r="R50" s="421"/>
      <c r="S50" s="111"/>
      <c r="T50" s="535"/>
      <c r="U50" s="193"/>
      <c r="V50" s="421"/>
      <c r="W50" s="193"/>
      <c r="X50" s="421"/>
      <c r="Y50" s="193"/>
      <c r="Z50" s="421"/>
      <c r="AA50" s="193"/>
      <c r="AB50" s="421"/>
      <c r="AC50" s="193"/>
      <c r="AD50" s="421"/>
      <c r="AE50" s="193"/>
      <c r="AF50" s="421"/>
      <c r="AG50" s="193"/>
      <c r="AH50" s="421"/>
      <c r="AI50" s="193"/>
      <c r="AJ50" s="421"/>
      <c r="AK50" s="193"/>
      <c r="AL50" s="421"/>
      <c r="AM50" s="193"/>
      <c r="AN50" s="413"/>
      <c r="AO50" s="354">
        <v>15</v>
      </c>
      <c r="AP50" s="211">
        <v>1</v>
      </c>
      <c r="AQ50" s="323">
        <f>AP50*AQ35</f>
        <v>-0.4</v>
      </c>
      <c r="AR50" s="130">
        <f t="shared" si="6"/>
        <v>0.6</v>
      </c>
      <c r="AS50" s="204">
        <f>AP50*AS35</f>
        <v>0.3</v>
      </c>
      <c r="AT50" s="130">
        <v>1.3</v>
      </c>
      <c r="AU50" s="153">
        <f>AP50*AU35</f>
        <v>0.6</v>
      </c>
      <c r="AV50" s="130">
        <v>1.6</v>
      </c>
      <c r="AW50" s="153">
        <f>AT50*AW35</f>
        <v>0.78</v>
      </c>
      <c r="AX50" s="130">
        <f t="shared" si="7"/>
        <v>2</v>
      </c>
    </row>
    <row r="51" spans="1:50" ht="20" customHeight="1" thickBot="1" x14ac:dyDescent="0.4">
      <c r="A51" s="413"/>
      <c r="B51" s="576"/>
      <c r="C51" s="67"/>
      <c r="D51" s="545"/>
      <c r="E51" s="142">
        <f t="shared" si="9"/>
        <v>0</v>
      </c>
      <c r="F51" s="517"/>
      <c r="G51" s="566"/>
      <c r="H51" s="421"/>
      <c r="I51" s="111"/>
      <c r="J51" s="117"/>
      <c r="K51" s="501"/>
      <c r="L51" s="110"/>
      <c r="M51" s="111"/>
      <c r="N51" s="421"/>
      <c r="O51" s="111"/>
      <c r="P51" s="421"/>
      <c r="Q51" s="111"/>
      <c r="R51" s="421"/>
      <c r="S51" s="111"/>
      <c r="T51" s="535"/>
      <c r="U51" s="193"/>
      <c r="V51" s="421"/>
      <c r="W51" s="193"/>
      <c r="X51" s="421"/>
      <c r="Y51" s="193"/>
      <c r="Z51" s="421"/>
      <c r="AA51" s="193"/>
      <c r="AB51" s="421"/>
      <c r="AC51" s="193"/>
      <c r="AD51" s="421"/>
      <c r="AE51" s="193"/>
      <c r="AF51" s="421"/>
      <c r="AG51" s="193"/>
      <c r="AH51" s="421"/>
      <c r="AI51" s="193"/>
      <c r="AJ51" s="421"/>
      <c r="AK51" s="193"/>
      <c r="AL51" s="421"/>
      <c r="AM51" s="193"/>
      <c r="AN51" s="413"/>
      <c r="AO51" s="356"/>
      <c r="AP51" s="232">
        <f>SUM(AP36:AP50)</f>
        <v>371</v>
      </c>
      <c r="AQ51" s="303"/>
      <c r="AR51" s="302">
        <f>SUM(AR36:AR50)</f>
        <v>222.6</v>
      </c>
      <c r="AS51" s="301"/>
      <c r="AT51" s="302">
        <f>SUM(AT36:AT50)</f>
        <v>482.3</v>
      </c>
      <c r="AU51" s="303"/>
      <c r="AV51" s="302">
        <f>SUM(AV36:AV50)</f>
        <v>593.6</v>
      </c>
      <c r="AW51" s="575"/>
      <c r="AX51" s="302">
        <f>SUM(AX36:AX50)</f>
        <v>742</v>
      </c>
    </row>
    <row r="52" spans="1:50" ht="20" customHeight="1" thickBot="1" x14ac:dyDescent="0.4">
      <c r="A52" s="379"/>
      <c r="B52" s="432"/>
      <c r="C52" s="298"/>
      <c r="D52" s="299"/>
      <c r="E52" s="82"/>
      <c r="F52" s="518"/>
      <c r="G52" s="567"/>
      <c r="H52" s="219"/>
      <c r="I52" s="212">
        <f>SUM(I36:I41)</f>
        <v>416</v>
      </c>
      <c r="J52" s="118"/>
      <c r="K52" s="212">
        <f>SUM(K36:K41)</f>
        <v>463.90000000000003</v>
      </c>
      <c r="L52" s="112"/>
      <c r="M52" s="212">
        <f>SUM(M36:M41)</f>
        <v>338</v>
      </c>
      <c r="N52" s="221"/>
      <c r="O52" s="212">
        <f>SUM(O36:O41)</f>
        <v>260</v>
      </c>
      <c r="P52" s="221"/>
      <c r="Q52" s="212">
        <f>SUM(Q36:Q41)</f>
        <v>260</v>
      </c>
      <c r="R52" s="221"/>
      <c r="S52" s="212">
        <f>SUM(S36:S41)</f>
        <v>0</v>
      </c>
      <c r="T52" s="381"/>
      <c r="U52" s="233">
        <f>SUM(U36:U41)</f>
        <v>0</v>
      </c>
      <c r="V52" s="221"/>
      <c r="W52" s="233">
        <f>SUM(W36:W41)</f>
        <v>0</v>
      </c>
      <c r="X52" s="221"/>
      <c r="Y52" s="233">
        <f>SUM(Y36:Y41)</f>
        <v>0</v>
      </c>
      <c r="Z52" s="221"/>
      <c r="AA52" s="233">
        <f>SUM(AA36:AA41)</f>
        <v>0</v>
      </c>
      <c r="AB52" s="221"/>
      <c r="AC52" s="233">
        <f>SUM(AC36:AC41)</f>
        <v>0</v>
      </c>
      <c r="AD52" s="221"/>
      <c r="AE52" s="233">
        <f>SUM(AE36:AE41)</f>
        <v>0</v>
      </c>
      <c r="AF52" s="221"/>
      <c r="AG52" s="227">
        <f>SUM(AG36:AG40)</f>
        <v>0</v>
      </c>
      <c r="AH52" s="221"/>
      <c r="AI52" s="227">
        <f>SUM(AI36:AI40)</f>
        <v>0</v>
      </c>
      <c r="AJ52" s="221"/>
      <c r="AK52" s="227">
        <f>SUM(AK36:AK40)</f>
        <v>0</v>
      </c>
      <c r="AL52" s="221"/>
      <c r="AM52" s="227">
        <f>SUM(AM36:AM40)</f>
        <v>0</v>
      </c>
      <c r="AN52" s="379"/>
    </row>
    <row r="54" spans="1:50" ht="28" customHeight="1" x14ac:dyDescent="0.35">
      <c r="H54" s="170"/>
      <c r="I54" s="171" t="s">
        <v>272</v>
      </c>
      <c r="J54" s="28"/>
      <c r="K54" s="28"/>
      <c r="L54" s="28"/>
      <c r="M54" s="100"/>
      <c r="N54" s="263"/>
      <c r="O54" s="171" t="s">
        <v>273</v>
      </c>
      <c r="P54" s="48"/>
      <c r="Q54" s="18"/>
      <c r="R54" s="48"/>
      <c r="S54" s="187"/>
      <c r="T54" s="171" t="s">
        <v>303</v>
      </c>
    </row>
    <row r="58" spans="1:50" x14ac:dyDescent="0.35">
      <c r="C58" s="24"/>
    </row>
    <row r="59" spans="1:50" x14ac:dyDescent="0.35">
      <c r="C59" s="24"/>
    </row>
  </sheetData>
  <sheetProtection algorithmName="SHA-512" hashValue="LOzp2hIkZCAVrWlTTJNKCzPsrwnSO3lBKnzrSYbMMPFAOEwGMt11CETPqgwmBmyts13Fevp1ofCcVic3PNmTMg==" saltValue="ve/TjFM1QjoWqOPSyc2zFQ==" spinCount="100000" sheet="1" objects="1" scenarios="1"/>
  <sortState ref="B36:Q41">
    <sortCondition descending="1" ref="E36:E41"/>
  </sortState>
  <mergeCells count="606">
    <mergeCell ref="AH32:AI32"/>
    <mergeCell ref="AJ32:AK32"/>
    <mergeCell ref="AQ34:AR34"/>
    <mergeCell ref="AS34:AT34"/>
    <mergeCell ref="AU34:AV34"/>
    <mergeCell ref="AW34:AX34"/>
    <mergeCell ref="AD33:AE34"/>
    <mergeCell ref="AF33:AG34"/>
    <mergeCell ref="AH33:AI34"/>
    <mergeCell ref="AJ33:AK34"/>
    <mergeCell ref="AL33:AM34"/>
    <mergeCell ref="AO34:AP34"/>
    <mergeCell ref="AL32:AM32"/>
    <mergeCell ref="T32:U32"/>
    <mergeCell ref="V32:W32"/>
    <mergeCell ref="X32:Y32"/>
    <mergeCell ref="R33:S34"/>
    <mergeCell ref="T33:U34"/>
    <mergeCell ref="V33:W34"/>
    <mergeCell ref="X33:Y34"/>
    <mergeCell ref="AB33:AC34"/>
    <mergeCell ref="AF32:AG32"/>
    <mergeCell ref="Z33:AA34"/>
    <mergeCell ref="Z32:AA32"/>
    <mergeCell ref="AB32:AC32"/>
    <mergeCell ref="AD32:AE32"/>
    <mergeCell ref="L32:M32"/>
    <mergeCell ref="N32:O32"/>
    <mergeCell ref="P32:Q32"/>
    <mergeCell ref="R32:S32"/>
    <mergeCell ref="B33:E34"/>
    <mergeCell ref="H33:I34"/>
    <mergeCell ref="J33:K34"/>
    <mergeCell ref="L33:M34"/>
    <mergeCell ref="N33:O34"/>
    <mergeCell ref="P33:Q34"/>
    <mergeCell ref="H32:I32"/>
    <mergeCell ref="J32:K32"/>
    <mergeCell ref="AQ8:AR8"/>
    <mergeCell ref="AS8:AT8"/>
    <mergeCell ref="AU8:AV8"/>
    <mergeCell ref="AW8:AX8"/>
    <mergeCell ref="B29:D29"/>
    <mergeCell ref="A31:AM31"/>
    <mergeCell ref="AD7:AE8"/>
    <mergeCell ref="AF7:AG8"/>
    <mergeCell ref="AH7:AI8"/>
    <mergeCell ref="AJ7:AK8"/>
    <mergeCell ref="AL7:AM8"/>
    <mergeCell ref="AO8:AP8"/>
    <mergeCell ref="R7:S8"/>
    <mergeCell ref="T7:U8"/>
    <mergeCell ref="V7:W8"/>
    <mergeCell ref="X7:Y8"/>
    <mergeCell ref="Z7:AA8"/>
    <mergeCell ref="AB7:AC8"/>
    <mergeCell ref="AF6:AG6"/>
    <mergeCell ref="AH6:AI6"/>
    <mergeCell ref="AJ6:AK6"/>
    <mergeCell ref="AL6:AM6"/>
    <mergeCell ref="B7:E8"/>
    <mergeCell ref="H7:I8"/>
    <mergeCell ref="J7:K8"/>
    <mergeCell ref="L7:M8"/>
    <mergeCell ref="N7:O8"/>
    <mergeCell ref="P7:Q8"/>
    <mergeCell ref="T6:U6"/>
    <mergeCell ref="V6:W6"/>
    <mergeCell ref="X6:Y6"/>
    <mergeCell ref="Z6:AA6"/>
    <mergeCell ref="AB6:AC6"/>
    <mergeCell ref="AD6:AE6"/>
    <mergeCell ref="H6:I6"/>
    <mergeCell ref="J6:K6"/>
    <mergeCell ref="L6:M6"/>
    <mergeCell ref="N6:O6"/>
    <mergeCell ref="P6:Q6"/>
    <mergeCell ref="R6:S6"/>
    <mergeCell ref="WWY5:WYC5"/>
    <mergeCell ref="WYD5:WZH5"/>
    <mergeCell ref="WZI5:XAM5"/>
    <mergeCell ref="XAN5:XBR5"/>
    <mergeCell ref="XBS5:XCW5"/>
    <mergeCell ref="XCX5:XDM5"/>
    <mergeCell ref="WPU5:WQY5"/>
    <mergeCell ref="WQZ5:WSD5"/>
    <mergeCell ref="WSE5:WTI5"/>
    <mergeCell ref="WTJ5:WUN5"/>
    <mergeCell ref="WUO5:WVS5"/>
    <mergeCell ref="WVT5:WWX5"/>
    <mergeCell ref="WIQ5:WJU5"/>
    <mergeCell ref="WJV5:WKZ5"/>
    <mergeCell ref="WLA5:WME5"/>
    <mergeCell ref="WMF5:WNJ5"/>
    <mergeCell ref="WNK5:WOO5"/>
    <mergeCell ref="WOP5:WPT5"/>
    <mergeCell ref="WBM5:WCQ5"/>
    <mergeCell ref="WCR5:WDV5"/>
    <mergeCell ref="WDW5:WFA5"/>
    <mergeCell ref="WFB5:WGF5"/>
    <mergeCell ref="WGG5:WHK5"/>
    <mergeCell ref="WHL5:WIP5"/>
    <mergeCell ref="VUI5:VVM5"/>
    <mergeCell ref="VVN5:VWR5"/>
    <mergeCell ref="VWS5:VXW5"/>
    <mergeCell ref="VXX5:VZB5"/>
    <mergeCell ref="VZC5:WAG5"/>
    <mergeCell ref="WAH5:WBL5"/>
    <mergeCell ref="VNE5:VOI5"/>
    <mergeCell ref="VOJ5:VPN5"/>
    <mergeCell ref="VPO5:VQS5"/>
    <mergeCell ref="VQT5:VRX5"/>
    <mergeCell ref="VRY5:VTC5"/>
    <mergeCell ref="VTD5:VUH5"/>
    <mergeCell ref="VGA5:VHE5"/>
    <mergeCell ref="VHF5:VIJ5"/>
    <mergeCell ref="VIK5:VJO5"/>
    <mergeCell ref="VJP5:VKT5"/>
    <mergeCell ref="VKU5:VLY5"/>
    <mergeCell ref="VLZ5:VND5"/>
    <mergeCell ref="UYW5:VAA5"/>
    <mergeCell ref="VAB5:VBF5"/>
    <mergeCell ref="VBG5:VCK5"/>
    <mergeCell ref="VCL5:VDP5"/>
    <mergeCell ref="VDQ5:VEU5"/>
    <mergeCell ref="VEV5:VFZ5"/>
    <mergeCell ref="URS5:USW5"/>
    <mergeCell ref="USX5:UUB5"/>
    <mergeCell ref="UUC5:UVG5"/>
    <mergeCell ref="UVH5:UWL5"/>
    <mergeCell ref="UWM5:UXQ5"/>
    <mergeCell ref="UXR5:UYV5"/>
    <mergeCell ref="UKO5:ULS5"/>
    <mergeCell ref="ULT5:UMX5"/>
    <mergeCell ref="UMY5:UOC5"/>
    <mergeCell ref="UOD5:UPH5"/>
    <mergeCell ref="UPI5:UQM5"/>
    <mergeCell ref="UQN5:URR5"/>
    <mergeCell ref="UDK5:UEO5"/>
    <mergeCell ref="UEP5:UFT5"/>
    <mergeCell ref="UFU5:UGY5"/>
    <mergeCell ref="UGZ5:UID5"/>
    <mergeCell ref="UIE5:UJI5"/>
    <mergeCell ref="UJJ5:UKN5"/>
    <mergeCell ref="TWG5:TXK5"/>
    <mergeCell ref="TXL5:TYP5"/>
    <mergeCell ref="TYQ5:TZU5"/>
    <mergeCell ref="TZV5:UAZ5"/>
    <mergeCell ref="UBA5:UCE5"/>
    <mergeCell ref="UCF5:UDJ5"/>
    <mergeCell ref="TPC5:TQG5"/>
    <mergeCell ref="TQH5:TRL5"/>
    <mergeCell ref="TRM5:TSQ5"/>
    <mergeCell ref="TSR5:TTV5"/>
    <mergeCell ref="TTW5:TVA5"/>
    <mergeCell ref="TVB5:TWF5"/>
    <mergeCell ref="THY5:TJC5"/>
    <mergeCell ref="TJD5:TKH5"/>
    <mergeCell ref="TKI5:TLM5"/>
    <mergeCell ref="TLN5:TMR5"/>
    <mergeCell ref="TMS5:TNW5"/>
    <mergeCell ref="TNX5:TPB5"/>
    <mergeCell ref="TAU5:TBY5"/>
    <mergeCell ref="TBZ5:TDD5"/>
    <mergeCell ref="TDE5:TEI5"/>
    <mergeCell ref="TEJ5:TFN5"/>
    <mergeCell ref="TFO5:TGS5"/>
    <mergeCell ref="TGT5:THX5"/>
    <mergeCell ref="STQ5:SUU5"/>
    <mergeCell ref="SUV5:SVZ5"/>
    <mergeCell ref="SWA5:SXE5"/>
    <mergeCell ref="SXF5:SYJ5"/>
    <mergeCell ref="SYK5:SZO5"/>
    <mergeCell ref="SZP5:TAT5"/>
    <mergeCell ref="SMM5:SNQ5"/>
    <mergeCell ref="SNR5:SOV5"/>
    <mergeCell ref="SOW5:SQA5"/>
    <mergeCell ref="SQB5:SRF5"/>
    <mergeCell ref="SRG5:SSK5"/>
    <mergeCell ref="SSL5:STP5"/>
    <mergeCell ref="SFI5:SGM5"/>
    <mergeCell ref="SGN5:SHR5"/>
    <mergeCell ref="SHS5:SIW5"/>
    <mergeCell ref="SIX5:SKB5"/>
    <mergeCell ref="SKC5:SLG5"/>
    <mergeCell ref="SLH5:SML5"/>
    <mergeCell ref="RYE5:RZI5"/>
    <mergeCell ref="RZJ5:SAN5"/>
    <mergeCell ref="SAO5:SBS5"/>
    <mergeCell ref="SBT5:SCX5"/>
    <mergeCell ref="SCY5:SEC5"/>
    <mergeCell ref="SED5:SFH5"/>
    <mergeCell ref="RRA5:RSE5"/>
    <mergeCell ref="RSF5:RTJ5"/>
    <mergeCell ref="RTK5:RUO5"/>
    <mergeCell ref="RUP5:RVT5"/>
    <mergeCell ref="RVU5:RWY5"/>
    <mergeCell ref="RWZ5:RYD5"/>
    <mergeCell ref="RJW5:RLA5"/>
    <mergeCell ref="RLB5:RMF5"/>
    <mergeCell ref="RMG5:RNK5"/>
    <mergeCell ref="RNL5:ROP5"/>
    <mergeCell ref="ROQ5:RPU5"/>
    <mergeCell ref="RPV5:RQZ5"/>
    <mergeCell ref="RCS5:RDW5"/>
    <mergeCell ref="RDX5:RFB5"/>
    <mergeCell ref="RFC5:RGG5"/>
    <mergeCell ref="RGH5:RHL5"/>
    <mergeCell ref="RHM5:RIQ5"/>
    <mergeCell ref="RIR5:RJV5"/>
    <mergeCell ref="QVO5:QWS5"/>
    <mergeCell ref="QWT5:QXX5"/>
    <mergeCell ref="QXY5:QZC5"/>
    <mergeCell ref="QZD5:RAH5"/>
    <mergeCell ref="RAI5:RBM5"/>
    <mergeCell ref="RBN5:RCR5"/>
    <mergeCell ref="QOK5:QPO5"/>
    <mergeCell ref="QPP5:QQT5"/>
    <mergeCell ref="QQU5:QRY5"/>
    <mergeCell ref="QRZ5:QTD5"/>
    <mergeCell ref="QTE5:QUI5"/>
    <mergeCell ref="QUJ5:QVN5"/>
    <mergeCell ref="QHG5:QIK5"/>
    <mergeCell ref="QIL5:QJP5"/>
    <mergeCell ref="QJQ5:QKU5"/>
    <mergeCell ref="QKV5:QLZ5"/>
    <mergeCell ref="QMA5:QNE5"/>
    <mergeCell ref="QNF5:QOJ5"/>
    <mergeCell ref="QAC5:QBG5"/>
    <mergeCell ref="QBH5:QCL5"/>
    <mergeCell ref="QCM5:QDQ5"/>
    <mergeCell ref="QDR5:QEV5"/>
    <mergeCell ref="QEW5:QGA5"/>
    <mergeCell ref="QGB5:QHF5"/>
    <mergeCell ref="PSY5:PUC5"/>
    <mergeCell ref="PUD5:PVH5"/>
    <mergeCell ref="PVI5:PWM5"/>
    <mergeCell ref="PWN5:PXR5"/>
    <mergeCell ref="PXS5:PYW5"/>
    <mergeCell ref="PYX5:QAB5"/>
    <mergeCell ref="PLU5:PMY5"/>
    <mergeCell ref="PMZ5:POD5"/>
    <mergeCell ref="POE5:PPI5"/>
    <mergeCell ref="PPJ5:PQN5"/>
    <mergeCell ref="PQO5:PRS5"/>
    <mergeCell ref="PRT5:PSX5"/>
    <mergeCell ref="PEQ5:PFU5"/>
    <mergeCell ref="PFV5:PGZ5"/>
    <mergeCell ref="PHA5:PIE5"/>
    <mergeCell ref="PIF5:PJJ5"/>
    <mergeCell ref="PJK5:PKO5"/>
    <mergeCell ref="PKP5:PLT5"/>
    <mergeCell ref="OXM5:OYQ5"/>
    <mergeCell ref="OYR5:OZV5"/>
    <mergeCell ref="OZW5:PBA5"/>
    <mergeCell ref="PBB5:PCF5"/>
    <mergeCell ref="PCG5:PDK5"/>
    <mergeCell ref="PDL5:PEP5"/>
    <mergeCell ref="OQI5:ORM5"/>
    <mergeCell ref="ORN5:OSR5"/>
    <mergeCell ref="OSS5:OTW5"/>
    <mergeCell ref="OTX5:OVB5"/>
    <mergeCell ref="OVC5:OWG5"/>
    <mergeCell ref="OWH5:OXL5"/>
    <mergeCell ref="OJE5:OKI5"/>
    <mergeCell ref="OKJ5:OLN5"/>
    <mergeCell ref="OLO5:OMS5"/>
    <mergeCell ref="OMT5:ONX5"/>
    <mergeCell ref="ONY5:OPC5"/>
    <mergeCell ref="OPD5:OQH5"/>
    <mergeCell ref="OCA5:ODE5"/>
    <mergeCell ref="ODF5:OEJ5"/>
    <mergeCell ref="OEK5:OFO5"/>
    <mergeCell ref="OFP5:OGT5"/>
    <mergeCell ref="OGU5:OHY5"/>
    <mergeCell ref="OHZ5:OJD5"/>
    <mergeCell ref="NUW5:NWA5"/>
    <mergeCell ref="NWB5:NXF5"/>
    <mergeCell ref="NXG5:NYK5"/>
    <mergeCell ref="NYL5:NZP5"/>
    <mergeCell ref="NZQ5:OAU5"/>
    <mergeCell ref="OAV5:OBZ5"/>
    <mergeCell ref="NNS5:NOW5"/>
    <mergeCell ref="NOX5:NQB5"/>
    <mergeCell ref="NQC5:NRG5"/>
    <mergeCell ref="NRH5:NSL5"/>
    <mergeCell ref="NSM5:NTQ5"/>
    <mergeCell ref="NTR5:NUV5"/>
    <mergeCell ref="NGO5:NHS5"/>
    <mergeCell ref="NHT5:NIX5"/>
    <mergeCell ref="NIY5:NKC5"/>
    <mergeCell ref="NKD5:NLH5"/>
    <mergeCell ref="NLI5:NMM5"/>
    <mergeCell ref="NMN5:NNR5"/>
    <mergeCell ref="MZK5:NAO5"/>
    <mergeCell ref="NAP5:NBT5"/>
    <mergeCell ref="NBU5:NCY5"/>
    <mergeCell ref="NCZ5:NED5"/>
    <mergeCell ref="NEE5:NFI5"/>
    <mergeCell ref="NFJ5:NGN5"/>
    <mergeCell ref="MSG5:MTK5"/>
    <mergeCell ref="MTL5:MUP5"/>
    <mergeCell ref="MUQ5:MVU5"/>
    <mergeCell ref="MVV5:MWZ5"/>
    <mergeCell ref="MXA5:MYE5"/>
    <mergeCell ref="MYF5:MZJ5"/>
    <mergeCell ref="MLC5:MMG5"/>
    <mergeCell ref="MMH5:MNL5"/>
    <mergeCell ref="MNM5:MOQ5"/>
    <mergeCell ref="MOR5:MPV5"/>
    <mergeCell ref="MPW5:MRA5"/>
    <mergeCell ref="MRB5:MSF5"/>
    <mergeCell ref="MDY5:MFC5"/>
    <mergeCell ref="MFD5:MGH5"/>
    <mergeCell ref="MGI5:MHM5"/>
    <mergeCell ref="MHN5:MIR5"/>
    <mergeCell ref="MIS5:MJW5"/>
    <mergeCell ref="MJX5:MLB5"/>
    <mergeCell ref="LWU5:LXY5"/>
    <mergeCell ref="LXZ5:LZD5"/>
    <mergeCell ref="LZE5:MAI5"/>
    <mergeCell ref="MAJ5:MBN5"/>
    <mergeCell ref="MBO5:MCS5"/>
    <mergeCell ref="MCT5:MDX5"/>
    <mergeCell ref="LPQ5:LQU5"/>
    <mergeCell ref="LQV5:LRZ5"/>
    <mergeCell ref="LSA5:LTE5"/>
    <mergeCell ref="LTF5:LUJ5"/>
    <mergeCell ref="LUK5:LVO5"/>
    <mergeCell ref="LVP5:LWT5"/>
    <mergeCell ref="LIM5:LJQ5"/>
    <mergeCell ref="LJR5:LKV5"/>
    <mergeCell ref="LKW5:LMA5"/>
    <mergeCell ref="LMB5:LNF5"/>
    <mergeCell ref="LNG5:LOK5"/>
    <mergeCell ref="LOL5:LPP5"/>
    <mergeCell ref="LBI5:LCM5"/>
    <mergeCell ref="LCN5:LDR5"/>
    <mergeCell ref="LDS5:LEW5"/>
    <mergeCell ref="LEX5:LGB5"/>
    <mergeCell ref="LGC5:LHG5"/>
    <mergeCell ref="LHH5:LIL5"/>
    <mergeCell ref="KUE5:KVI5"/>
    <mergeCell ref="KVJ5:KWN5"/>
    <mergeCell ref="KWO5:KXS5"/>
    <mergeCell ref="KXT5:KYX5"/>
    <mergeCell ref="KYY5:LAC5"/>
    <mergeCell ref="LAD5:LBH5"/>
    <mergeCell ref="KNA5:KOE5"/>
    <mergeCell ref="KOF5:KPJ5"/>
    <mergeCell ref="KPK5:KQO5"/>
    <mergeCell ref="KQP5:KRT5"/>
    <mergeCell ref="KRU5:KSY5"/>
    <mergeCell ref="KSZ5:KUD5"/>
    <mergeCell ref="KFW5:KHA5"/>
    <mergeCell ref="KHB5:KIF5"/>
    <mergeCell ref="KIG5:KJK5"/>
    <mergeCell ref="KJL5:KKP5"/>
    <mergeCell ref="KKQ5:KLU5"/>
    <mergeCell ref="KLV5:KMZ5"/>
    <mergeCell ref="JYS5:JZW5"/>
    <mergeCell ref="JZX5:KBB5"/>
    <mergeCell ref="KBC5:KCG5"/>
    <mergeCell ref="KCH5:KDL5"/>
    <mergeCell ref="KDM5:KEQ5"/>
    <mergeCell ref="KER5:KFV5"/>
    <mergeCell ref="JRO5:JSS5"/>
    <mergeCell ref="JST5:JTX5"/>
    <mergeCell ref="JTY5:JVC5"/>
    <mergeCell ref="JVD5:JWH5"/>
    <mergeCell ref="JWI5:JXM5"/>
    <mergeCell ref="JXN5:JYR5"/>
    <mergeCell ref="JKK5:JLO5"/>
    <mergeCell ref="JLP5:JMT5"/>
    <mergeCell ref="JMU5:JNY5"/>
    <mergeCell ref="JNZ5:JPD5"/>
    <mergeCell ref="JPE5:JQI5"/>
    <mergeCell ref="JQJ5:JRN5"/>
    <mergeCell ref="JDG5:JEK5"/>
    <mergeCell ref="JEL5:JFP5"/>
    <mergeCell ref="JFQ5:JGU5"/>
    <mergeCell ref="JGV5:JHZ5"/>
    <mergeCell ref="JIA5:JJE5"/>
    <mergeCell ref="JJF5:JKJ5"/>
    <mergeCell ref="IWC5:IXG5"/>
    <mergeCell ref="IXH5:IYL5"/>
    <mergeCell ref="IYM5:IZQ5"/>
    <mergeCell ref="IZR5:JAV5"/>
    <mergeCell ref="JAW5:JCA5"/>
    <mergeCell ref="JCB5:JDF5"/>
    <mergeCell ref="IOY5:IQC5"/>
    <mergeCell ref="IQD5:IRH5"/>
    <mergeCell ref="IRI5:ISM5"/>
    <mergeCell ref="ISN5:ITR5"/>
    <mergeCell ref="ITS5:IUW5"/>
    <mergeCell ref="IUX5:IWB5"/>
    <mergeCell ref="IHU5:IIY5"/>
    <mergeCell ref="IIZ5:IKD5"/>
    <mergeCell ref="IKE5:ILI5"/>
    <mergeCell ref="ILJ5:IMN5"/>
    <mergeCell ref="IMO5:INS5"/>
    <mergeCell ref="INT5:IOX5"/>
    <mergeCell ref="IAQ5:IBU5"/>
    <mergeCell ref="IBV5:ICZ5"/>
    <mergeCell ref="IDA5:IEE5"/>
    <mergeCell ref="IEF5:IFJ5"/>
    <mergeCell ref="IFK5:IGO5"/>
    <mergeCell ref="IGP5:IHT5"/>
    <mergeCell ref="HTM5:HUQ5"/>
    <mergeCell ref="HUR5:HVV5"/>
    <mergeCell ref="HVW5:HXA5"/>
    <mergeCell ref="HXB5:HYF5"/>
    <mergeCell ref="HYG5:HZK5"/>
    <mergeCell ref="HZL5:IAP5"/>
    <mergeCell ref="HMI5:HNM5"/>
    <mergeCell ref="HNN5:HOR5"/>
    <mergeCell ref="HOS5:HPW5"/>
    <mergeCell ref="HPX5:HRB5"/>
    <mergeCell ref="HRC5:HSG5"/>
    <mergeCell ref="HSH5:HTL5"/>
    <mergeCell ref="HFE5:HGI5"/>
    <mergeCell ref="HGJ5:HHN5"/>
    <mergeCell ref="HHO5:HIS5"/>
    <mergeCell ref="HIT5:HJX5"/>
    <mergeCell ref="HJY5:HLC5"/>
    <mergeCell ref="HLD5:HMH5"/>
    <mergeCell ref="GYA5:GZE5"/>
    <mergeCell ref="GZF5:HAJ5"/>
    <mergeCell ref="HAK5:HBO5"/>
    <mergeCell ref="HBP5:HCT5"/>
    <mergeCell ref="HCU5:HDY5"/>
    <mergeCell ref="HDZ5:HFD5"/>
    <mergeCell ref="GQW5:GSA5"/>
    <mergeCell ref="GSB5:GTF5"/>
    <mergeCell ref="GTG5:GUK5"/>
    <mergeCell ref="GUL5:GVP5"/>
    <mergeCell ref="GVQ5:GWU5"/>
    <mergeCell ref="GWV5:GXZ5"/>
    <mergeCell ref="GJS5:GKW5"/>
    <mergeCell ref="GKX5:GMB5"/>
    <mergeCell ref="GMC5:GNG5"/>
    <mergeCell ref="GNH5:GOL5"/>
    <mergeCell ref="GOM5:GPQ5"/>
    <mergeCell ref="GPR5:GQV5"/>
    <mergeCell ref="GCO5:GDS5"/>
    <mergeCell ref="GDT5:GEX5"/>
    <mergeCell ref="GEY5:GGC5"/>
    <mergeCell ref="GGD5:GHH5"/>
    <mergeCell ref="GHI5:GIM5"/>
    <mergeCell ref="GIN5:GJR5"/>
    <mergeCell ref="FVK5:FWO5"/>
    <mergeCell ref="FWP5:FXT5"/>
    <mergeCell ref="FXU5:FYY5"/>
    <mergeCell ref="FYZ5:GAD5"/>
    <mergeCell ref="GAE5:GBI5"/>
    <mergeCell ref="GBJ5:GCN5"/>
    <mergeCell ref="FOG5:FPK5"/>
    <mergeCell ref="FPL5:FQP5"/>
    <mergeCell ref="FQQ5:FRU5"/>
    <mergeCell ref="FRV5:FSZ5"/>
    <mergeCell ref="FTA5:FUE5"/>
    <mergeCell ref="FUF5:FVJ5"/>
    <mergeCell ref="FHC5:FIG5"/>
    <mergeCell ref="FIH5:FJL5"/>
    <mergeCell ref="FJM5:FKQ5"/>
    <mergeCell ref="FKR5:FLV5"/>
    <mergeCell ref="FLW5:FNA5"/>
    <mergeCell ref="FNB5:FOF5"/>
    <mergeCell ref="EZY5:FBC5"/>
    <mergeCell ref="FBD5:FCH5"/>
    <mergeCell ref="FCI5:FDM5"/>
    <mergeCell ref="FDN5:FER5"/>
    <mergeCell ref="FES5:FFW5"/>
    <mergeCell ref="FFX5:FHB5"/>
    <mergeCell ref="ESU5:ETY5"/>
    <mergeCell ref="ETZ5:EVD5"/>
    <mergeCell ref="EVE5:EWI5"/>
    <mergeCell ref="EWJ5:EXN5"/>
    <mergeCell ref="EXO5:EYS5"/>
    <mergeCell ref="EYT5:EZX5"/>
    <mergeCell ref="ELQ5:EMU5"/>
    <mergeCell ref="EMV5:ENZ5"/>
    <mergeCell ref="EOA5:EPE5"/>
    <mergeCell ref="EPF5:EQJ5"/>
    <mergeCell ref="EQK5:ERO5"/>
    <mergeCell ref="ERP5:EST5"/>
    <mergeCell ref="EEM5:EFQ5"/>
    <mergeCell ref="EFR5:EGV5"/>
    <mergeCell ref="EGW5:EIA5"/>
    <mergeCell ref="EIB5:EJF5"/>
    <mergeCell ref="EJG5:EKK5"/>
    <mergeCell ref="EKL5:ELP5"/>
    <mergeCell ref="DXI5:DYM5"/>
    <mergeCell ref="DYN5:DZR5"/>
    <mergeCell ref="DZS5:EAW5"/>
    <mergeCell ref="EAX5:ECB5"/>
    <mergeCell ref="ECC5:EDG5"/>
    <mergeCell ref="EDH5:EEL5"/>
    <mergeCell ref="DQE5:DRI5"/>
    <mergeCell ref="DRJ5:DSN5"/>
    <mergeCell ref="DSO5:DTS5"/>
    <mergeCell ref="DTT5:DUX5"/>
    <mergeCell ref="DUY5:DWC5"/>
    <mergeCell ref="DWD5:DXH5"/>
    <mergeCell ref="DJA5:DKE5"/>
    <mergeCell ref="DKF5:DLJ5"/>
    <mergeCell ref="DLK5:DMO5"/>
    <mergeCell ref="DMP5:DNT5"/>
    <mergeCell ref="DNU5:DOY5"/>
    <mergeCell ref="DOZ5:DQD5"/>
    <mergeCell ref="DBW5:DDA5"/>
    <mergeCell ref="DDB5:DEF5"/>
    <mergeCell ref="DEG5:DFK5"/>
    <mergeCell ref="DFL5:DGP5"/>
    <mergeCell ref="DGQ5:DHU5"/>
    <mergeCell ref="DHV5:DIZ5"/>
    <mergeCell ref="CUS5:CVW5"/>
    <mergeCell ref="CVX5:CXB5"/>
    <mergeCell ref="CXC5:CYG5"/>
    <mergeCell ref="CYH5:CZL5"/>
    <mergeCell ref="CZM5:DAQ5"/>
    <mergeCell ref="DAR5:DBV5"/>
    <mergeCell ref="CNO5:COS5"/>
    <mergeCell ref="COT5:CPX5"/>
    <mergeCell ref="CPY5:CRC5"/>
    <mergeCell ref="CRD5:CSH5"/>
    <mergeCell ref="CSI5:CTM5"/>
    <mergeCell ref="CTN5:CUR5"/>
    <mergeCell ref="CGK5:CHO5"/>
    <mergeCell ref="CHP5:CIT5"/>
    <mergeCell ref="CIU5:CJY5"/>
    <mergeCell ref="CJZ5:CLD5"/>
    <mergeCell ref="CLE5:CMI5"/>
    <mergeCell ref="CMJ5:CNN5"/>
    <mergeCell ref="BZG5:CAK5"/>
    <mergeCell ref="CAL5:CBP5"/>
    <mergeCell ref="CBQ5:CCU5"/>
    <mergeCell ref="CCV5:CDZ5"/>
    <mergeCell ref="CEA5:CFE5"/>
    <mergeCell ref="CFF5:CGJ5"/>
    <mergeCell ref="BSC5:BTG5"/>
    <mergeCell ref="BTH5:BUL5"/>
    <mergeCell ref="BUM5:BVQ5"/>
    <mergeCell ref="BVR5:BWV5"/>
    <mergeCell ref="BWW5:BYA5"/>
    <mergeCell ref="BYB5:BZF5"/>
    <mergeCell ref="BKY5:BMC5"/>
    <mergeCell ref="BMD5:BNH5"/>
    <mergeCell ref="BNI5:BOM5"/>
    <mergeCell ref="BON5:BPR5"/>
    <mergeCell ref="BPS5:BQW5"/>
    <mergeCell ref="BQX5:BSB5"/>
    <mergeCell ref="BDU5:BEY5"/>
    <mergeCell ref="BEZ5:BGD5"/>
    <mergeCell ref="BGE5:BHI5"/>
    <mergeCell ref="BHJ5:BIN5"/>
    <mergeCell ref="BIO5:BJS5"/>
    <mergeCell ref="BJT5:BKX5"/>
    <mergeCell ref="AWQ5:AXU5"/>
    <mergeCell ref="AXV5:AYZ5"/>
    <mergeCell ref="AZA5:BAE5"/>
    <mergeCell ref="BAF5:BBJ5"/>
    <mergeCell ref="BBK5:BCO5"/>
    <mergeCell ref="BCP5:BDT5"/>
    <mergeCell ref="APM5:AQQ5"/>
    <mergeCell ref="AQR5:ARV5"/>
    <mergeCell ref="ARW5:ATA5"/>
    <mergeCell ref="ATB5:AUF5"/>
    <mergeCell ref="AUG5:AVK5"/>
    <mergeCell ref="AVL5:AWP5"/>
    <mergeCell ref="AII5:AJM5"/>
    <mergeCell ref="AJN5:AKR5"/>
    <mergeCell ref="AKS5:ALW5"/>
    <mergeCell ref="ALX5:ANB5"/>
    <mergeCell ref="ANC5:AOG5"/>
    <mergeCell ref="AOH5:APL5"/>
    <mergeCell ref="ABE5:ACI5"/>
    <mergeCell ref="ACJ5:ADN5"/>
    <mergeCell ref="ADO5:AES5"/>
    <mergeCell ref="AET5:AFX5"/>
    <mergeCell ref="AFY5:AHC5"/>
    <mergeCell ref="AHD5:AIH5"/>
    <mergeCell ref="UA5:VE5"/>
    <mergeCell ref="VF5:WJ5"/>
    <mergeCell ref="WK5:XO5"/>
    <mergeCell ref="XP5:YT5"/>
    <mergeCell ref="YU5:ZY5"/>
    <mergeCell ref="ZZ5:ABD5"/>
    <mergeCell ref="MW5:OA5"/>
    <mergeCell ref="OB5:PF5"/>
    <mergeCell ref="PG5:QK5"/>
    <mergeCell ref="QL5:RP5"/>
    <mergeCell ref="RQ5:SU5"/>
    <mergeCell ref="SV5:TZ5"/>
    <mergeCell ref="FS5:GW5"/>
    <mergeCell ref="GX5:IB5"/>
    <mergeCell ref="IC5:JG5"/>
    <mergeCell ref="JH5:KL5"/>
    <mergeCell ref="KM5:LQ5"/>
    <mergeCell ref="LR5:MV5"/>
    <mergeCell ref="A1:AN1"/>
    <mergeCell ref="A3:AN3"/>
    <mergeCell ref="A5:AN5"/>
    <mergeCell ref="CD5:DH5"/>
    <mergeCell ref="DI5:EM5"/>
    <mergeCell ref="EN5:FR5"/>
  </mergeCells>
  <pageMargins left="0" right="0" top="0.74803149606299213" bottom="1.7716535433070868" header="0.31496062992125984" footer="0.31496062992125984"/>
  <pageSetup paperSize="9" scale="4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18"/>
  <sheetViews>
    <sheetView topLeftCell="A86" zoomScale="75" zoomScaleNormal="75" workbookViewId="0">
      <selection activeCell="G116" sqref="G116"/>
    </sheetView>
  </sheetViews>
  <sheetFormatPr baseColWidth="10" defaultColWidth="11.453125" defaultRowHeight="16.5" x14ac:dyDescent="0.35"/>
  <cols>
    <col min="1" max="1" width="7.81640625" style="17" customWidth="1"/>
    <col min="2" max="2" width="25" style="17" customWidth="1"/>
    <col min="3" max="3" width="7.81640625" style="18" customWidth="1"/>
    <col min="4" max="4" width="34.6328125" style="17" customWidth="1"/>
    <col min="5" max="5" width="8.36328125" style="17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hidden="1" customWidth="1"/>
    <col min="17" max="17" width="9" style="17" hidden="1" customWidth="1"/>
    <col min="18" max="18" width="9.1796875" style="17" hidden="1" customWidth="1"/>
    <col min="19" max="19" width="10.6328125" style="17" hidden="1" customWidth="1"/>
    <col min="20" max="25" width="7.81640625" style="17" hidden="1" customWidth="1"/>
    <col min="26" max="26" width="8.6328125" style="17" hidden="1" customWidth="1"/>
    <col min="27" max="27" width="8.36328125" style="17" hidden="1" customWidth="1"/>
    <col min="28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17" customWidth="1"/>
    <col min="39" max="39" width="3.81640625" style="18" hidden="1" customWidth="1"/>
    <col min="40" max="40" width="5.1796875" style="18" hidden="1" customWidth="1"/>
    <col min="41" max="41" width="5.1796875" style="17" customWidth="1"/>
    <col min="42" max="16384" width="11.453125" style="17"/>
  </cols>
  <sheetData>
    <row r="1" spans="1:40" s="58" customFormat="1" ht="45" x14ac:dyDescent="0.35">
      <c r="A1" s="724" t="s">
        <v>556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  <c r="R1" s="725"/>
      <c r="S1" s="725"/>
      <c r="T1" s="725"/>
      <c r="U1" s="725"/>
      <c r="V1" s="725"/>
      <c r="W1" s="725"/>
      <c r="X1" s="725"/>
      <c r="Y1" s="725"/>
      <c r="Z1" s="725"/>
      <c r="AA1" s="725"/>
      <c r="AB1" s="725"/>
      <c r="AC1" s="725"/>
      <c r="AD1" s="725"/>
      <c r="AE1" s="725"/>
      <c r="AF1" s="725"/>
      <c r="AG1" s="725"/>
      <c r="AH1" s="725"/>
      <c r="AI1" s="725"/>
      <c r="AJ1" s="725"/>
      <c r="AK1" s="725"/>
      <c r="AL1" s="725"/>
      <c r="AM1" s="201"/>
      <c r="AN1" s="201"/>
    </row>
    <row r="2" spans="1:40" ht="17" thickBot="1" x14ac:dyDescent="0.4"/>
    <row r="3" spans="1:40" s="16" customFormat="1" ht="31" customHeight="1" thickBot="1" x14ac:dyDescent="0.4">
      <c r="A3" s="17"/>
      <c r="B3" s="18"/>
      <c r="C3" s="18"/>
      <c r="D3" s="17"/>
      <c r="E3" s="17"/>
      <c r="F3" s="727">
        <v>46075</v>
      </c>
      <c r="G3" s="728"/>
      <c r="H3" s="727">
        <v>46089</v>
      </c>
      <c r="I3" s="728"/>
      <c r="J3" s="727">
        <v>46103</v>
      </c>
      <c r="K3" s="728"/>
      <c r="L3" s="727">
        <v>46124</v>
      </c>
      <c r="M3" s="728"/>
      <c r="N3" s="727">
        <v>46138</v>
      </c>
      <c r="O3" s="728"/>
      <c r="P3" s="727"/>
      <c r="Q3" s="728"/>
      <c r="R3" s="727"/>
      <c r="S3" s="728"/>
      <c r="T3" s="727"/>
      <c r="U3" s="728"/>
      <c r="V3" s="727"/>
      <c r="W3" s="728"/>
      <c r="X3" s="727"/>
      <c r="Y3" s="728"/>
      <c r="Z3" s="727"/>
      <c r="AA3" s="728"/>
      <c r="AB3" s="727"/>
      <c r="AC3" s="728"/>
      <c r="AD3" s="729"/>
      <c r="AE3" s="730"/>
      <c r="AF3" s="727"/>
      <c r="AG3" s="728"/>
      <c r="AH3" s="727"/>
      <c r="AI3" s="728"/>
      <c r="AJ3" s="729"/>
      <c r="AK3" s="730"/>
      <c r="AL3" s="17"/>
      <c r="AM3" s="74"/>
      <c r="AN3" s="74"/>
    </row>
    <row r="4" spans="1:40" s="16" customFormat="1" ht="24" customHeight="1" x14ac:dyDescent="0.35">
      <c r="B4" s="780" t="s">
        <v>550</v>
      </c>
      <c r="C4" s="781"/>
      <c r="D4" s="781"/>
      <c r="E4" s="782"/>
      <c r="F4" s="731" t="s">
        <v>547</v>
      </c>
      <c r="G4" s="732"/>
      <c r="H4" s="731" t="s">
        <v>591</v>
      </c>
      <c r="I4" s="732"/>
      <c r="J4" s="731" t="s">
        <v>612</v>
      </c>
      <c r="K4" s="732"/>
      <c r="L4" s="731" t="s">
        <v>620</v>
      </c>
      <c r="M4" s="732"/>
      <c r="N4" s="731" t="s">
        <v>733</v>
      </c>
      <c r="O4" s="732"/>
      <c r="P4" s="731"/>
      <c r="Q4" s="732"/>
      <c r="R4" s="731"/>
      <c r="S4" s="732"/>
      <c r="T4" s="731"/>
      <c r="U4" s="732"/>
      <c r="V4" s="731"/>
      <c r="W4" s="732"/>
      <c r="X4" s="731"/>
      <c r="Y4" s="732"/>
      <c r="Z4" s="731"/>
      <c r="AA4" s="732"/>
      <c r="AB4" s="731"/>
      <c r="AC4" s="732"/>
      <c r="AD4" s="731"/>
      <c r="AE4" s="732"/>
      <c r="AF4" s="731"/>
      <c r="AG4" s="740"/>
      <c r="AH4" s="731"/>
      <c r="AI4" s="732"/>
      <c r="AJ4" s="731"/>
      <c r="AK4" s="732"/>
      <c r="AM4" s="74"/>
      <c r="AN4" s="74"/>
    </row>
    <row r="5" spans="1:40" s="16" customFormat="1" ht="35.25" customHeight="1" thickBot="1" x14ac:dyDescent="0.4">
      <c r="B5" s="783"/>
      <c r="C5" s="784"/>
      <c r="D5" s="784"/>
      <c r="E5" s="785"/>
      <c r="F5" s="733"/>
      <c r="G5" s="734"/>
      <c r="H5" s="736"/>
      <c r="I5" s="737"/>
      <c r="J5" s="733"/>
      <c r="K5" s="734"/>
      <c r="L5" s="733"/>
      <c r="M5" s="734"/>
      <c r="N5" s="733"/>
      <c r="O5" s="734"/>
      <c r="P5" s="736"/>
      <c r="Q5" s="737"/>
      <c r="R5" s="736"/>
      <c r="S5" s="737"/>
      <c r="T5" s="736"/>
      <c r="U5" s="737"/>
      <c r="V5" s="736"/>
      <c r="W5" s="737"/>
      <c r="X5" s="733"/>
      <c r="Y5" s="734"/>
      <c r="Z5" s="733"/>
      <c r="AA5" s="734"/>
      <c r="AB5" s="736"/>
      <c r="AC5" s="737"/>
      <c r="AD5" s="736"/>
      <c r="AE5" s="737"/>
      <c r="AF5" s="733"/>
      <c r="AG5" s="741"/>
      <c r="AH5" s="733"/>
      <c r="AI5" s="734"/>
      <c r="AJ5" s="733"/>
      <c r="AK5" s="734"/>
      <c r="AM5" s="74"/>
      <c r="AN5" s="74"/>
    </row>
    <row r="6" spans="1:40" s="16" customFormat="1" ht="35.25" customHeight="1" thickBot="1" x14ac:dyDescent="0.4">
      <c r="A6" s="57" t="s">
        <v>176</v>
      </c>
      <c r="B6" s="362" t="s">
        <v>2</v>
      </c>
      <c r="C6" s="363" t="s">
        <v>115</v>
      </c>
      <c r="D6" s="364" t="s">
        <v>3</v>
      </c>
      <c r="E6" s="143" t="s">
        <v>4</v>
      </c>
      <c r="F6" s="86" t="s">
        <v>5</v>
      </c>
      <c r="G6" s="91" t="s">
        <v>6</v>
      </c>
      <c r="H6" s="90" t="s">
        <v>5</v>
      </c>
      <c r="I6" s="91" t="s">
        <v>6</v>
      </c>
      <c r="J6" s="90" t="s">
        <v>5</v>
      </c>
      <c r="K6" s="91" t="s">
        <v>6</v>
      </c>
      <c r="L6" s="90" t="s">
        <v>5</v>
      </c>
      <c r="M6" s="91" t="s">
        <v>6</v>
      </c>
      <c r="N6" s="90" t="s">
        <v>5</v>
      </c>
      <c r="O6" s="91" t="s">
        <v>6</v>
      </c>
      <c r="P6" s="90" t="s">
        <v>5</v>
      </c>
      <c r="Q6" s="91" t="s">
        <v>6</v>
      </c>
      <c r="R6" s="90" t="s">
        <v>5</v>
      </c>
      <c r="S6" s="91" t="s">
        <v>6</v>
      </c>
      <c r="T6" s="90" t="s">
        <v>5</v>
      </c>
      <c r="U6" s="91" t="s">
        <v>6</v>
      </c>
      <c r="V6" s="90" t="s">
        <v>5</v>
      </c>
      <c r="W6" s="91" t="s">
        <v>6</v>
      </c>
      <c r="X6" s="90" t="s">
        <v>5</v>
      </c>
      <c r="Y6" s="91" t="s">
        <v>6</v>
      </c>
      <c r="Z6" s="90" t="s">
        <v>5</v>
      </c>
      <c r="AA6" s="91" t="s">
        <v>6</v>
      </c>
      <c r="AB6" s="90" t="s">
        <v>5</v>
      </c>
      <c r="AC6" s="91" t="s">
        <v>6</v>
      </c>
      <c r="AD6" s="90" t="s">
        <v>5</v>
      </c>
      <c r="AE6" s="91" t="s">
        <v>6</v>
      </c>
      <c r="AF6" s="90" t="s">
        <v>5</v>
      </c>
      <c r="AG6" s="91" t="s">
        <v>6</v>
      </c>
      <c r="AH6" s="90" t="s">
        <v>5</v>
      </c>
      <c r="AI6" s="91" t="s">
        <v>6</v>
      </c>
      <c r="AJ6" s="90" t="s">
        <v>5</v>
      </c>
      <c r="AK6" s="91" t="s">
        <v>6</v>
      </c>
      <c r="AL6" s="57" t="s">
        <v>176</v>
      </c>
      <c r="AM6" s="331" t="s">
        <v>218</v>
      </c>
      <c r="AN6" s="332" t="s">
        <v>218</v>
      </c>
    </row>
    <row r="7" spans="1:40" s="16" customFormat="1" x14ac:dyDescent="0.35">
      <c r="A7" s="121">
        <v>1</v>
      </c>
      <c r="B7" s="700" t="s">
        <v>440</v>
      </c>
      <c r="C7" s="707">
        <v>2014</v>
      </c>
      <c r="D7" s="703" t="s">
        <v>448</v>
      </c>
      <c r="E7" s="142">
        <f t="shared" ref="E7:E38" si="0">G7+I7+K7+M7+O7+Q7+S7+U7+W7+Y7+AA7+AC7+AE7+AG7+AI7+AK7</f>
        <v>377.5</v>
      </c>
      <c r="F7" s="439">
        <v>47</v>
      </c>
      <c r="G7" s="321">
        <v>75</v>
      </c>
      <c r="H7" s="439">
        <v>49</v>
      </c>
      <c r="I7" s="321">
        <v>75</v>
      </c>
      <c r="J7" s="439">
        <v>49</v>
      </c>
      <c r="K7" s="321">
        <v>32.5</v>
      </c>
      <c r="L7" s="439">
        <v>44</v>
      </c>
      <c r="M7" s="321">
        <v>127.5</v>
      </c>
      <c r="N7" s="439">
        <v>48</v>
      </c>
      <c r="O7" s="321">
        <v>67.5</v>
      </c>
      <c r="P7" s="439"/>
      <c r="Q7" s="321"/>
      <c r="R7" s="439"/>
      <c r="S7" s="321"/>
      <c r="T7" s="439"/>
      <c r="U7" s="321"/>
      <c r="V7" s="439"/>
      <c r="W7" s="321"/>
      <c r="X7" s="439"/>
      <c r="Y7" s="321"/>
      <c r="Z7" s="439"/>
      <c r="AA7" s="321"/>
      <c r="AB7" s="439"/>
      <c r="AC7" s="321"/>
      <c r="AD7" s="439"/>
      <c r="AE7" s="321"/>
      <c r="AF7" s="439"/>
      <c r="AG7" s="321"/>
      <c r="AH7" s="439"/>
      <c r="AI7" s="321"/>
      <c r="AJ7" s="439"/>
      <c r="AK7" s="321"/>
      <c r="AL7" s="121">
        <v>1</v>
      </c>
      <c r="AM7" s="330">
        <v>1</v>
      </c>
      <c r="AN7" s="321">
        <v>150</v>
      </c>
    </row>
    <row r="8" spans="1:40" s="27" customFormat="1" ht="20.25" customHeight="1" x14ac:dyDescent="0.35">
      <c r="A8" s="121">
        <f t="shared" ref="A8:A38" si="1">A7+1</f>
        <v>2</v>
      </c>
      <c r="B8" s="697" t="s">
        <v>323</v>
      </c>
      <c r="C8" s="52">
        <v>2014</v>
      </c>
      <c r="D8" s="369" t="s">
        <v>493</v>
      </c>
      <c r="E8" s="142">
        <f t="shared" si="0"/>
        <v>300</v>
      </c>
      <c r="F8" s="108"/>
      <c r="G8" s="338"/>
      <c r="H8" s="108">
        <v>44</v>
      </c>
      <c r="I8" s="211">
        <v>150</v>
      </c>
      <c r="J8" s="108">
        <v>42</v>
      </c>
      <c r="K8" s="211">
        <v>150</v>
      </c>
      <c r="L8" s="108"/>
      <c r="M8" s="211"/>
      <c r="N8" s="108"/>
      <c r="O8" s="211"/>
      <c r="P8" s="108"/>
      <c r="Q8" s="211"/>
      <c r="R8" s="108"/>
      <c r="S8" s="211"/>
      <c r="T8" s="108"/>
      <c r="U8" s="211"/>
      <c r="V8" s="108"/>
      <c r="W8" s="211"/>
      <c r="X8" s="108"/>
      <c r="Y8" s="211"/>
      <c r="Z8" s="108"/>
      <c r="AA8" s="211"/>
      <c r="AB8" s="108"/>
      <c r="AC8" s="211"/>
      <c r="AD8" s="108"/>
      <c r="AE8" s="211"/>
      <c r="AF8" s="108"/>
      <c r="AG8" s="211"/>
      <c r="AH8" s="108"/>
      <c r="AI8" s="211"/>
      <c r="AJ8" s="108"/>
      <c r="AK8" s="211"/>
      <c r="AL8" s="121">
        <f t="shared" ref="AL8:AL71" si="2">AL7+1</f>
        <v>2</v>
      </c>
      <c r="AM8" s="238">
        <f t="shared" ref="AM8:AM20" si="3">AM7+1</f>
        <v>2</v>
      </c>
      <c r="AN8" s="211">
        <v>105</v>
      </c>
    </row>
    <row r="9" spans="1:40" s="50" customFormat="1" ht="20.25" customHeight="1" x14ac:dyDescent="0.35">
      <c r="A9" s="121">
        <f t="shared" si="1"/>
        <v>3</v>
      </c>
      <c r="B9" s="161" t="s">
        <v>269</v>
      </c>
      <c r="C9" s="52">
        <v>2014</v>
      </c>
      <c r="D9" s="159" t="s">
        <v>100</v>
      </c>
      <c r="E9" s="142">
        <f t="shared" si="0"/>
        <v>280.5</v>
      </c>
      <c r="F9" s="108">
        <v>46</v>
      </c>
      <c r="G9" s="211">
        <v>105</v>
      </c>
      <c r="H9" s="108">
        <v>53</v>
      </c>
      <c r="I9" s="211">
        <v>10.5</v>
      </c>
      <c r="J9" s="108">
        <v>48</v>
      </c>
      <c r="K9" s="211">
        <v>60</v>
      </c>
      <c r="L9" s="108">
        <v>47</v>
      </c>
      <c r="M9" s="211">
        <v>75</v>
      </c>
      <c r="N9" s="108">
        <v>58</v>
      </c>
      <c r="O9" s="211">
        <v>30</v>
      </c>
      <c r="P9" s="108"/>
      <c r="Q9" s="211"/>
      <c r="R9" s="108"/>
      <c r="S9" s="211"/>
      <c r="T9" s="108"/>
      <c r="U9" s="211"/>
      <c r="V9" s="108"/>
      <c r="W9" s="211"/>
      <c r="X9" s="108"/>
      <c r="Y9" s="211"/>
      <c r="Z9" s="108"/>
      <c r="AA9" s="211"/>
      <c r="AB9" s="108"/>
      <c r="AC9" s="211"/>
      <c r="AD9" s="108"/>
      <c r="AE9" s="211"/>
      <c r="AF9" s="108"/>
      <c r="AG9" s="211"/>
      <c r="AH9" s="108"/>
      <c r="AI9" s="211"/>
      <c r="AJ9" s="108"/>
      <c r="AK9" s="211"/>
      <c r="AL9" s="121">
        <f t="shared" si="2"/>
        <v>3</v>
      </c>
      <c r="AM9" s="237">
        <f t="shared" si="3"/>
        <v>3</v>
      </c>
      <c r="AN9" s="211">
        <v>75</v>
      </c>
    </row>
    <row r="10" spans="1:40" s="50" customFormat="1" ht="20.25" customHeight="1" x14ac:dyDescent="0.35">
      <c r="A10" s="121">
        <f t="shared" si="1"/>
        <v>4</v>
      </c>
      <c r="B10" s="422" t="s">
        <v>451</v>
      </c>
      <c r="C10" s="52">
        <v>2013</v>
      </c>
      <c r="D10" s="440" t="s">
        <v>118</v>
      </c>
      <c r="E10" s="142">
        <f t="shared" si="0"/>
        <v>255</v>
      </c>
      <c r="F10" s="108"/>
      <c r="G10" s="338"/>
      <c r="H10" s="108">
        <v>51</v>
      </c>
      <c r="I10" s="211">
        <v>22.5</v>
      </c>
      <c r="J10" s="108"/>
      <c r="K10" s="338"/>
      <c r="L10" s="108">
        <v>44</v>
      </c>
      <c r="M10" s="211">
        <v>127.5</v>
      </c>
      <c r="N10" s="108">
        <v>47</v>
      </c>
      <c r="O10" s="211">
        <v>105</v>
      </c>
      <c r="P10" s="108"/>
      <c r="Q10" s="211"/>
      <c r="R10" s="108"/>
      <c r="S10" s="211"/>
      <c r="T10" s="108"/>
      <c r="U10" s="211"/>
      <c r="V10" s="108"/>
      <c r="W10" s="211"/>
      <c r="X10" s="108"/>
      <c r="Y10" s="211"/>
      <c r="Z10" s="108"/>
      <c r="AA10" s="211"/>
      <c r="AB10" s="108"/>
      <c r="AC10" s="211"/>
      <c r="AD10" s="108"/>
      <c r="AE10" s="211"/>
      <c r="AF10" s="108"/>
      <c r="AG10" s="211"/>
      <c r="AH10" s="108"/>
      <c r="AI10" s="211"/>
      <c r="AJ10" s="108"/>
      <c r="AK10" s="211"/>
      <c r="AL10" s="121">
        <f t="shared" si="2"/>
        <v>4</v>
      </c>
      <c r="AM10" s="237">
        <f t="shared" si="3"/>
        <v>4</v>
      </c>
      <c r="AN10" s="211">
        <v>60</v>
      </c>
    </row>
    <row r="11" spans="1:40" s="50" customFormat="1" ht="20.25" customHeight="1" x14ac:dyDescent="0.35">
      <c r="A11" s="121">
        <f t="shared" si="1"/>
        <v>5</v>
      </c>
      <c r="B11" s="418" t="s">
        <v>521</v>
      </c>
      <c r="C11" s="52">
        <v>2014</v>
      </c>
      <c r="D11" s="416" t="s">
        <v>149</v>
      </c>
      <c r="E11" s="142">
        <f t="shared" si="0"/>
        <v>188.5</v>
      </c>
      <c r="F11" s="108">
        <v>45</v>
      </c>
      <c r="G11" s="211">
        <v>150</v>
      </c>
      <c r="H11" s="108">
        <v>54</v>
      </c>
      <c r="I11" s="211">
        <v>6</v>
      </c>
      <c r="J11" s="108">
        <v>49</v>
      </c>
      <c r="K11" s="211">
        <v>32.5</v>
      </c>
      <c r="L11" s="108"/>
      <c r="M11" s="211"/>
      <c r="N11" s="108"/>
      <c r="O11" s="211"/>
      <c r="P11" s="108"/>
      <c r="Q11" s="211"/>
      <c r="R11" s="108"/>
      <c r="S11" s="211"/>
      <c r="T11" s="108"/>
      <c r="U11" s="211"/>
      <c r="V11" s="108"/>
      <c r="W11" s="211"/>
      <c r="X11" s="108"/>
      <c r="Y11" s="211"/>
      <c r="Z11" s="108"/>
      <c r="AA11" s="211"/>
      <c r="AB11" s="108"/>
      <c r="AC11" s="211"/>
      <c r="AD11" s="108"/>
      <c r="AE11" s="211"/>
      <c r="AF11" s="108"/>
      <c r="AG11" s="211"/>
      <c r="AH11" s="108"/>
      <c r="AI11" s="211"/>
      <c r="AJ11" s="108"/>
      <c r="AK11" s="211"/>
      <c r="AL11" s="121">
        <f t="shared" si="2"/>
        <v>5</v>
      </c>
      <c r="AM11" s="238">
        <f t="shared" si="3"/>
        <v>5</v>
      </c>
      <c r="AN11" s="211">
        <v>45</v>
      </c>
    </row>
    <row r="12" spans="1:40" s="50" customFormat="1" ht="20.25" customHeight="1" x14ac:dyDescent="0.35">
      <c r="A12" s="121">
        <f t="shared" si="1"/>
        <v>6</v>
      </c>
      <c r="B12" s="134" t="s">
        <v>600</v>
      </c>
      <c r="C12" s="62">
        <v>2014</v>
      </c>
      <c r="D12" s="131" t="s">
        <v>493</v>
      </c>
      <c r="E12" s="142">
        <f t="shared" si="0"/>
        <v>151.5</v>
      </c>
      <c r="F12" s="108"/>
      <c r="G12" s="338"/>
      <c r="H12" s="108">
        <v>52</v>
      </c>
      <c r="I12" s="211">
        <v>16.5</v>
      </c>
      <c r="J12" s="108">
        <v>47</v>
      </c>
      <c r="K12" s="211">
        <v>90</v>
      </c>
      <c r="L12" s="108"/>
      <c r="M12" s="211"/>
      <c r="N12" s="108">
        <v>49</v>
      </c>
      <c r="O12" s="211">
        <v>45</v>
      </c>
      <c r="P12" s="108"/>
      <c r="Q12" s="338"/>
      <c r="R12" s="108"/>
      <c r="S12" s="338"/>
      <c r="T12" s="108"/>
      <c r="U12" s="338"/>
      <c r="V12" s="108"/>
      <c r="W12" s="338"/>
      <c r="X12" s="108"/>
      <c r="Y12" s="338"/>
      <c r="Z12" s="108"/>
      <c r="AA12" s="338"/>
      <c r="AB12" s="108"/>
      <c r="AC12" s="338"/>
      <c r="AD12" s="108"/>
      <c r="AE12" s="338"/>
      <c r="AF12" s="108"/>
      <c r="AG12" s="338"/>
      <c r="AH12" s="108"/>
      <c r="AI12" s="338"/>
      <c r="AJ12" s="108"/>
      <c r="AK12" s="338"/>
      <c r="AL12" s="121">
        <f t="shared" si="2"/>
        <v>6</v>
      </c>
      <c r="AM12" s="238">
        <f t="shared" si="3"/>
        <v>6</v>
      </c>
      <c r="AN12" s="211">
        <v>30</v>
      </c>
    </row>
    <row r="13" spans="1:40" s="50" customFormat="1" ht="20.25" customHeight="1" x14ac:dyDescent="0.35">
      <c r="A13" s="121">
        <f t="shared" si="1"/>
        <v>7</v>
      </c>
      <c r="B13" s="161" t="s">
        <v>242</v>
      </c>
      <c r="C13" s="52">
        <v>2014</v>
      </c>
      <c r="D13" s="159" t="s">
        <v>97</v>
      </c>
      <c r="E13" s="142">
        <f t="shared" si="0"/>
        <v>150</v>
      </c>
      <c r="F13" s="108"/>
      <c r="G13" s="211"/>
      <c r="H13" s="108"/>
      <c r="I13" s="338"/>
      <c r="J13" s="108"/>
      <c r="K13" s="338"/>
      <c r="L13" s="108"/>
      <c r="M13" s="338"/>
      <c r="N13" s="108">
        <v>46</v>
      </c>
      <c r="O13" s="211">
        <v>150</v>
      </c>
      <c r="P13" s="108"/>
      <c r="Q13" s="211"/>
      <c r="R13" s="108"/>
      <c r="S13" s="211"/>
      <c r="T13" s="108"/>
      <c r="U13" s="211"/>
      <c r="V13" s="108"/>
      <c r="W13" s="211"/>
      <c r="X13" s="108"/>
      <c r="Y13" s="211"/>
      <c r="Z13" s="108"/>
      <c r="AA13" s="211"/>
      <c r="AB13" s="108"/>
      <c r="AC13" s="211"/>
      <c r="AD13" s="108"/>
      <c r="AE13" s="211"/>
      <c r="AF13" s="108"/>
      <c r="AG13" s="211"/>
      <c r="AH13" s="108"/>
      <c r="AI13" s="211"/>
      <c r="AJ13" s="108"/>
      <c r="AK13" s="211"/>
      <c r="AL13" s="121">
        <f t="shared" si="2"/>
        <v>7</v>
      </c>
      <c r="AM13" s="237">
        <f t="shared" si="3"/>
        <v>7</v>
      </c>
      <c r="AN13" s="211">
        <v>22.5</v>
      </c>
    </row>
    <row r="14" spans="1:40" s="50" customFormat="1" ht="20.25" customHeight="1" x14ac:dyDescent="0.35">
      <c r="A14" s="121">
        <f t="shared" si="1"/>
        <v>8</v>
      </c>
      <c r="B14" s="119" t="s">
        <v>171</v>
      </c>
      <c r="C14" s="52">
        <v>2014</v>
      </c>
      <c r="D14" s="159" t="s">
        <v>172</v>
      </c>
      <c r="E14" s="142">
        <f t="shared" si="0"/>
        <v>150</v>
      </c>
      <c r="F14" s="108"/>
      <c r="G14" s="338"/>
      <c r="H14" s="108"/>
      <c r="I14" s="338"/>
      <c r="J14" s="108">
        <v>47</v>
      </c>
      <c r="K14" s="211">
        <v>90</v>
      </c>
      <c r="L14" s="108">
        <v>48</v>
      </c>
      <c r="M14" s="211">
        <v>60</v>
      </c>
      <c r="N14" s="108"/>
      <c r="O14" s="338"/>
      <c r="P14" s="108"/>
      <c r="Q14" s="211"/>
      <c r="R14" s="108"/>
      <c r="S14" s="211"/>
      <c r="T14" s="108"/>
      <c r="U14" s="211"/>
      <c r="V14" s="108"/>
      <c r="W14" s="211"/>
      <c r="X14" s="108"/>
      <c r="Y14" s="211"/>
      <c r="Z14" s="108"/>
      <c r="AA14" s="211"/>
      <c r="AB14" s="108"/>
      <c r="AC14" s="211"/>
      <c r="AD14" s="108"/>
      <c r="AE14" s="211"/>
      <c r="AF14" s="108"/>
      <c r="AG14" s="211"/>
      <c r="AH14" s="108"/>
      <c r="AI14" s="211"/>
      <c r="AJ14" s="108"/>
      <c r="AK14" s="211"/>
      <c r="AL14" s="121">
        <f t="shared" si="2"/>
        <v>8</v>
      </c>
      <c r="AM14" s="238">
        <f t="shared" si="3"/>
        <v>8</v>
      </c>
      <c r="AN14" s="211">
        <v>18</v>
      </c>
    </row>
    <row r="15" spans="1:40" s="27" customFormat="1" ht="20.25" customHeight="1" x14ac:dyDescent="0.35">
      <c r="A15" s="121">
        <f t="shared" si="1"/>
        <v>9</v>
      </c>
      <c r="B15" s="161" t="s">
        <v>308</v>
      </c>
      <c r="C15" s="52">
        <v>2014</v>
      </c>
      <c r="D15" s="524" t="s">
        <v>100</v>
      </c>
      <c r="E15" s="142">
        <f t="shared" si="0"/>
        <v>145.5</v>
      </c>
      <c r="F15" s="108">
        <v>53</v>
      </c>
      <c r="G15" s="211">
        <v>15</v>
      </c>
      <c r="H15" s="108"/>
      <c r="I15" s="338"/>
      <c r="J15" s="108">
        <v>52</v>
      </c>
      <c r="K15" s="211">
        <v>18</v>
      </c>
      <c r="L15" s="108">
        <v>50</v>
      </c>
      <c r="M15" s="211">
        <v>45</v>
      </c>
      <c r="N15" s="108">
        <v>48</v>
      </c>
      <c r="O15" s="211">
        <v>67.5</v>
      </c>
      <c r="P15" s="108"/>
      <c r="Q15" s="338"/>
      <c r="R15" s="108"/>
      <c r="S15" s="338"/>
      <c r="T15" s="108"/>
      <c r="U15" s="338"/>
      <c r="V15" s="108"/>
      <c r="W15" s="338"/>
      <c r="X15" s="108"/>
      <c r="Y15" s="338"/>
      <c r="Z15" s="108"/>
      <c r="AA15" s="338"/>
      <c r="AB15" s="108"/>
      <c r="AC15" s="338"/>
      <c r="AD15" s="108"/>
      <c r="AE15" s="338"/>
      <c r="AF15" s="108"/>
      <c r="AG15" s="338"/>
      <c r="AH15" s="108"/>
      <c r="AI15" s="338"/>
      <c r="AJ15" s="108"/>
      <c r="AK15" s="338"/>
      <c r="AL15" s="121">
        <f t="shared" si="2"/>
        <v>9</v>
      </c>
      <c r="AM15" s="237">
        <f t="shared" si="3"/>
        <v>9</v>
      </c>
      <c r="AN15" s="211">
        <v>15</v>
      </c>
    </row>
    <row r="16" spans="1:40" s="27" customFormat="1" ht="20.25" customHeight="1" x14ac:dyDescent="0.35">
      <c r="A16" s="121">
        <f t="shared" si="1"/>
        <v>10</v>
      </c>
      <c r="B16" s="444" t="s">
        <v>227</v>
      </c>
      <c r="C16" s="52">
        <v>2013</v>
      </c>
      <c r="D16" s="217" t="s">
        <v>133</v>
      </c>
      <c r="E16" s="142">
        <f t="shared" si="0"/>
        <v>105</v>
      </c>
      <c r="F16" s="108"/>
      <c r="G16" s="338"/>
      <c r="H16" s="108">
        <v>47</v>
      </c>
      <c r="I16" s="211">
        <v>105</v>
      </c>
      <c r="J16" s="108"/>
      <c r="K16" s="211"/>
      <c r="L16" s="108"/>
      <c r="M16" s="338"/>
      <c r="N16" s="108"/>
      <c r="O16" s="211"/>
      <c r="P16" s="108"/>
      <c r="Q16" s="211"/>
      <c r="R16" s="108"/>
      <c r="S16" s="211"/>
      <c r="T16" s="108"/>
      <c r="U16" s="211"/>
      <c r="V16" s="108"/>
      <c r="W16" s="211"/>
      <c r="X16" s="108"/>
      <c r="Y16" s="211"/>
      <c r="Z16" s="108"/>
      <c r="AA16" s="211"/>
      <c r="AB16" s="108"/>
      <c r="AC16" s="211"/>
      <c r="AD16" s="108"/>
      <c r="AE16" s="211"/>
      <c r="AF16" s="108"/>
      <c r="AG16" s="211"/>
      <c r="AH16" s="108"/>
      <c r="AI16" s="211"/>
      <c r="AJ16" s="108"/>
      <c r="AK16" s="211"/>
      <c r="AL16" s="121">
        <f t="shared" si="2"/>
        <v>10</v>
      </c>
      <c r="AM16" s="238">
        <f t="shared" si="3"/>
        <v>10</v>
      </c>
      <c r="AN16" s="211">
        <v>12</v>
      </c>
    </row>
    <row r="17" spans="1:40" s="50" customFormat="1" ht="20.25" customHeight="1" x14ac:dyDescent="0.35">
      <c r="A17" s="121">
        <f t="shared" si="1"/>
        <v>11</v>
      </c>
      <c r="B17" s="443" t="s">
        <v>163</v>
      </c>
      <c r="C17" s="52">
        <v>2013</v>
      </c>
      <c r="D17" s="75" t="s">
        <v>133</v>
      </c>
      <c r="E17" s="142">
        <f t="shared" si="0"/>
        <v>71.25</v>
      </c>
      <c r="F17" s="108">
        <v>50</v>
      </c>
      <c r="G17" s="211">
        <v>26.25</v>
      </c>
      <c r="H17" s="108">
        <v>50</v>
      </c>
      <c r="I17" s="211">
        <v>45</v>
      </c>
      <c r="J17" s="108"/>
      <c r="K17" s="338"/>
      <c r="L17" s="108"/>
      <c r="M17" s="211"/>
      <c r="N17" s="108"/>
      <c r="O17" s="211"/>
      <c r="P17" s="108"/>
      <c r="Q17" s="338"/>
      <c r="R17" s="108"/>
      <c r="S17" s="338"/>
      <c r="T17" s="108"/>
      <c r="U17" s="338"/>
      <c r="V17" s="108"/>
      <c r="W17" s="338"/>
      <c r="X17" s="108"/>
      <c r="Y17" s="338"/>
      <c r="Z17" s="108"/>
      <c r="AA17" s="338"/>
      <c r="AB17" s="108"/>
      <c r="AC17" s="338"/>
      <c r="AD17" s="108"/>
      <c r="AE17" s="338"/>
      <c r="AF17" s="108"/>
      <c r="AG17" s="338"/>
      <c r="AH17" s="108"/>
      <c r="AI17" s="338"/>
      <c r="AJ17" s="108"/>
      <c r="AK17" s="338"/>
      <c r="AL17" s="121">
        <f t="shared" si="2"/>
        <v>11</v>
      </c>
      <c r="AM17" s="237">
        <f t="shared" si="3"/>
        <v>11</v>
      </c>
      <c r="AN17" s="211">
        <v>9</v>
      </c>
    </row>
    <row r="18" spans="1:40" s="50" customFormat="1" ht="20.25" customHeight="1" x14ac:dyDescent="0.35">
      <c r="A18" s="121">
        <f t="shared" si="1"/>
        <v>12</v>
      </c>
      <c r="B18" s="80" t="s">
        <v>132</v>
      </c>
      <c r="C18" s="52">
        <v>2013</v>
      </c>
      <c r="D18" s="75" t="s">
        <v>133</v>
      </c>
      <c r="E18" s="142">
        <f t="shared" si="0"/>
        <v>52.5</v>
      </c>
      <c r="F18" s="108">
        <v>49</v>
      </c>
      <c r="G18" s="211">
        <v>52.5</v>
      </c>
      <c r="H18" s="108"/>
      <c r="I18" s="211"/>
      <c r="J18" s="108"/>
      <c r="K18" s="211"/>
      <c r="L18" s="108"/>
      <c r="M18" s="338"/>
      <c r="N18" s="108"/>
      <c r="O18" s="338"/>
      <c r="P18" s="108"/>
      <c r="Q18" s="338"/>
      <c r="R18" s="108"/>
      <c r="S18" s="338"/>
      <c r="T18" s="108"/>
      <c r="U18" s="338"/>
      <c r="V18" s="108"/>
      <c r="W18" s="338"/>
      <c r="X18" s="108"/>
      <c r="Y18" s="338"/>
      <c r="Z18" s="108"/>
      <c r="AA18" s="338"/>
      <c r="AB18" s="108"/>
      <c r="AC18" s="338"/>
      <c r="AD18" s="108"/>
      <c r="AE18" s="338"/>
      <c r="AF18" s="108"/>
      <c r="AG18" s="338"/>
      <c r="AH18" s="108"/>
      <c r="AI18" s="338"/>
      <c r="AJ18" s="108"/>
      <c r="AK18" s="338"/>
      <c r="AL18" s="121">
        <f t="shared" si="2"/>
        <v>12</v>
      </c>
      <c r="AM18" s="238">
        <f t="shared" si="3"/>
        <v>12</v>
      </c>
      <c r="AN18" s="211">
        <v>6</v>
      </c>
    </row>
    <row r="19" spans="1:40" s="50" customFormat="1" ht="20.25" customHeight="1" x14ac:dyDescent="0.35">
      <c r="A19" s="121">
        <f t="shared" si="1"/>
        <v>13</v>
      </c>
      <c r="B19" s="161" t="s">
        <v>165</v>
      </c>
      <c r="C19" s="52">
        <v>2013</v>
      </c>
      <c r="D19" s="159" t="s">
        <v>133</v>
      </c>
      <c r="E19" s="142">
        <f t="shared" si="0"/>
        <v>52.5</v>
      </c>
      <c r="F19" s="108">
        <v>49</v>
      </c>
      <c r="G19" s="211">
        <v>52.5</v>
      </c>
      <c r="H19" s="108"/>
      <c r="I19" s="211"/>
      <c r="J19" s="108"/>
      <c r="K19" s="211"/>
      <c r="L19" s="108"/>
      <c r="M19" s="211"/>
      <c r="N19" s="108"/>
      <c r="O19" s="338"/>
      <c r="P19" s="108"/>
      <c r="Q19" s="211"/>
      <c r="R19" s="108"/>
      <c r="S19" s="211"/>
      <c r="T19" s="108"/>
      <c r="U19" s="211"/>
      <c r="V19" s="108"/>
      <c r="W19" s="211"/>
      <c r="X19" s="108"/>
      <c r="Y19" s="211"/>
      <c r="Z19" s="108"/>
      <c r="AA19" s="211"/>
      <c r="AB19" s="108"/>
      <c r="AC19" s="211"/>
      <c r="AD19" s="108"/>
      <c r="AE19" s="211"/>
      <c r="AF19" s="108"/>
      <c r="AG19" s="211"/>
      <c r="AH19" s="108"/>
      <c r="AI19" s="211"/>
      <c r="AJ19" s="108"/>
      <c r="AK19" s="211"/>
      <c r="AL19" s="121">
        <f t="shared" si="2"/>
        <v>13</v>
      </c>
      <c r="AM19" s="237">
        <f t="shared" si="3"/>
        <v>13</v>
      </c>
      <c r="AN19" s="211">
        <v>4.5</v>
      </c>
    </row>
    <row r="20" spans="1:40" s="50" customFormat="1" ht="20.25" customHeight="1" x14ac:dyDescent="0.35">
      <c r="A20" s="121">
        <f t="shared" si="1"/>
        <v>14</v>
      </c>
      <c r="B20" s="441" t="s">
        <v>381</v>
      </c>
      <c r="C20" s="52">
        <v>2013</v>
      </c>
      <c r="D20" s="228" t="s">
        <v>128</v>
      </c>
      <c r="E20" s="142">
        <f t="shared" si="0"/>
        <v>50.25</v>
      </c>
      <c r="F20" s="108">
        <v>50</v>
      </c>
      <c r="G20" s="211">
        <v>26.25</v>
      </c>
      <c r="H20" s="108">
        <v>59</v>
      </c>
      <c r="I20" s="211">
        <v>1.5</v>
      </c>
      <c r="J20" s="108"/>
      <c r="K20" s="338"/>
      <c r="L20" s="108">
        <v>58</v>
      </c>
      <c r="M20" s="211">
        <v>22.5</v>
      </c>
      <c r="N20" s="108"/>
      <c r="O20" s="211"/>
      <c r="P20" s="108"/>
      <c r="Q20" s="211"/>
      <c r="R20" s="108"/>
      <c r="S20" s="211"/>
      <c r="T20" s="108"/>
      <c r="U20" s="211"/>
      <c r="V20" s="108"/>
      <c r="W20" s="211"/>
      <c r="X20" s="108"/>
      <c r="Y20" s="211"/>
      <c r="Z20" s="108"/>
      <c r="AA20" s="211"/>
      <c r="AB20" s="108"/>
      <c r="AC20" s="211"/>
      <c r="AD20" s="108"/>
      <c r="AE20" s="211"/>
      <c r="AF20" s="108"/>
      <c r="AG20" s="211"/>
      <c r="AH20" s="108"/>
      <c r="AI20" s="211"/>
      <c r="AJ20" s="108"/>
      <c r="AK20" s="211"/>
      <c r="AL20" s="121">
        <f t="shared" si="2"/>
        <v>14</v>
      </c>
      <c r="AM20" s="238">
        <f t="shared" si="3"/>
        <v>14</v>
      </c>
      <c r="AN20" s="211">
        <v>3</v>
      </c>
    </row>
    <row r="21" spans="1:40" s="50" customFormat="1" ht="20.25" customHeight="1" x14ac:dyDescent="0.35">
      <c r="A21" s="121">
        <f t="shared" si="1"/>
        <v>15</v>
      </c>
      <c r="B21" s="417" t="s">
        <v>536</v>
      </c>
      <c r="C21" s="52">
        <v>2014</v>
      </c>
      <c r="D21" s="455" t="s">
        <v>119</v>
      </c>
      <c r="E21" s="142">
        <f t="shared" si="0"/>
        <v>45.25</v>
      </c>
      <c r="F21" s="108">
        <v>55</v>
      </c>
      <c r="G21" s="124">
        <v>9</v>
      </c>
      <c r="H21" s="108">
        <v>56</v>
      </c>
      <c r="I21" s="211">
        <v>3.75</v>
      </c>
      <c r="J21" s="108">
        <v>49</v>
      </c>
      <c r="K21" s="124">
        <v>32.5</v>
      </c>
      <c r="L21" s="108"/>
      <c r="M21" s="109"/>
      <c r="N21" s="108"/>
      <c r="O21" s="124"/>
      <c r="P21" s="108"/>
      <c r="Q21" s="109"/>
      <c r="R21" s="108"/>
      <c r="S21" s="109"/>
      <c r="T21" s="108"/>
      <c r="U21" s="109"/>
      <c r="V21" s="108"/>
      <c r="W21" s="109"/>
      <c r="X21" s="108"/>
      <c r="Y21" s="109"/>
      <c r="Z21" s="108"/>
      <c r="AA21" s="109"/>
      <c r="AB21" s="108"/>
      <c r="AC21" s="109"/>
      <c r="AD21" s="108"/>
      <c r="AE21" s="109"/>
      <c r="AF21" s="108"/>
      <c r="AG21" s="109"/>
      <c r="AH21" s="108"/>
      <c r="AI21" s="109"/>
      <c r="AJ21" s="108"/>
      <c r="AK21" s="109"/>
      <c r="AL21" s="121">
        <f t="shared" si="2"/>
        <v>15</v>
      </c>
      <c r="AM21" s="237">
        <v>15</v>
      </c>
      <c r="AN21" s="211">
        <v>1.5</v>
      </c>
    </row>
    <row r="22" spans="1:40" s="50" customFormat="1" ht="20.25" customHeight="1" x14ac:dyDescent="0.35">
      <c r="A22" s="121">
        <f t="shared" si="1"/>
        <v>16</v>
      </c>
      <c r="B22" s="161" t="s">
        <v>154</v>
      </c>
      <c r="C22" s="52">
        <v>2014</v>
      </c>
      <c r="D22" s="159" t="s">
        <v>155</v>
      </c>
      <c r="E22" s="142">
        <f t="shared" si="0"/>
        <v>45</v>
      </c>
      <c r="F22" s="108"/>
      <c r="G22" s="109"/>
      <c r="H22" s="108">
        <v>50</v>
      </c>
      <c r="I22" s="124">
        <v>45</v>
      </c>
      <c r="J22" s="108"/>
      <c r="K22" s="109"/>
      <c r="L22" s="108"/>
      <c r="M22" s="109"/>
      <c r="N22" s="108"/>
      <c r="O22" s="109"/>
      <c r="P22" s="108"/>
      <c r="Q22" s="124"/>
      <c r="R22" s="108"/>
      <c r="S22" s="124"/>
      <c r="T22" s="108"/>
      <c r="U22" s="124"/>
      <c r="V22" s="108"/>
      <c r="W22" s="124"/>
      <c r="X22" s="108"/>
      <c r="Y22" s="124"/>
      <c r="Z22" s="108"/>
      <c r="AA22" s="124"/>
      <c r="AB22" s="108"/>
      <c r="AC22" s="124"/>
      <c r="AD22" s="108"/>
      <c r="AE22" s="124"/>
      <c r="AF22" s="108"/>
      <c r="AG22" s="124"/>
      <c r="AH22" s="108"/>
      <c r="AI22" s="124"/>
      <c r="AJ22" s="108"/>
      <c r="AK22" s="124"/>
      <c r="AL22" s="121">
        <f t="shared" si="2"/>
        <v>16</v>
      </c>
      <c r="AM22" s="237"/>
      <c r="AN22" s="230"/>
    </row>
    <row r="23" spans="1:40" s="50" customFormat="1" ht="20.25" customHeight="1" thickBot="1" x14ac:dyDescent="0.4">
      <c r="A23" s="121">
        <f t="shared" si="1"/>
        <v>17</v>
      </c>
      <c r="B23" s="161" t="s">
        <v>210</v>
      </c>
      <c r="C23" s="52">
        <v>2014</v>
      </c>
      <c r="D23" s="159" t="s">
        <v>155</v>
      </c>
      <c r="E23" s="142">
        <f t="shared" si="0"/>
        <v>45</v>
      </c>
      <c r="F23" s="108"/>
      <c r="G23" s="109"/>
      <c r="H23" s="108">
        <v>50</v>
      </c>
      <c r="I23" s="124">
        <v>45</v>
      </c>
      <c r="J23" s="108"/>
      <c r="K23" s="124"/>
      <c r="L23" s="108"/>
      <c r="M23" s="124"/>
      <c r="N23" s="108"/>
      <c r="O23" s="124"/>
      <c r="P23" s="108"/>
      <c r="Q23" s="109"/>
      <c r="R23" s="108"/>
      <c r="S23" s="109"/>
      <c r="T23" s="108"/>
      <c r="U23" s="109"/>
      <c r="V23" s="108"/>
      <c r="W23" s="109"/>
      <c r="X23" s="108"/>
      <c r="Y23" s="109"/>
      <c r="Z23" s="108"/>
      <c r="AA23" s="109"/>
      <c r="AB23" s="108"/>
      <c r="AC23" s="109"/>
      <c r="AD23" s="108"/>
      <c r="AE23" s="109"/>
      <c r="AF23" s="108"/>
      <c r="AG23" s="109"/>
      <c r="AH23" s="108"/>
      <c r="AI23" s="109"/>
      <c r="AJ23" s="108"/>
      <c r="AK23" s="109"/>
      <c r="AL23" s="121">
        <f t="shared" si="2"/>
        <v>17</v>
      </c>
      <c r="AM23" s="239"/>
      <c r="AN23" s="240">
        <f>SUM(AN7:AN22)</f>
        <v>556.5</v>
      </c>
    </row>
    <row r="24" spans="1:40" s="50" customFormat="1" ht="20.25" customHeight="1" x14ac:dyDescent="0.35">
      <c r="A24" s="271">
        <f t="shared" si="1"/>
        <v>18</v>
      </c>
      <c r="B24" s="431" t="s">
        <v>474</v>
      </c>
      <c r="C24" s="52">
        <v>2014</v>
      </c>
      <c r="D24" s="352" t="s">
        <v>475</v>
      </c>
      <c r="E24" s="142">
        <f t="shared" si="0"/>
        <v>30</v>
      </c>
      <c r="F24" s="108"/>
      <c r="G24" s="109"/>
      <c r="H24" s="108"/>
      <c r="I24" s="109"/>
      <c r="J24" s="108"/>
      <c r="K24" s="109"/>
      <c r="L24" s="108">
        <v>55</v>
      </c>
      <c r="M24" s="124">
        <v>30</v>
      </c>
      <c r="N24" s="108"/>
      <c r="O24" s="109"/>
      <c r="P24" s="108"/>
      <c r="Q24" s="109"/>
      <c r="R24" s="108"/>
      <c r="S24" s="109"/>
      <c r="T24" s="108"/>
      <c r="U24" s="109"/>
      <c r="V24" s="108"/>
      <c r="W24" s="109"/>
      <c r="X24" s="108"/>
      <c r="Y24" s="109"/>
      <c r="Z24" s="108"/>
      <c r="AA24" s="109"/>
      <c r="AB24" s="108"/>
      <c r="AC24" s="109"/>
      <c r="AD24" s="108"/>
      <c r="AE24" s="109"/>
      <c r="AF24" s="108"/>
      <c r="AG24" s="109"/>
      <c r="AH24" s="108"/>
      <c r="AI24" s="109"/>
      <c r="AJ24" s="108"/>
      <c r="AK24" s="109"/>
      <c r="AL24" s="271">
        <f t="shared" si="2"/>
        <v>18</v>
      </c>
      <c r="AM24" s="152"/>
      <c r="AN24" s="152"/>
    </row>
    <row r="25" spans="1:40" s="50" customFormat="1" ht="20.25" customHeight="1" x14ac:dyDescent="0.35">
      <c r="A25" s="121">
        <f t="shared" si="1"/>
        <v>19</v>
      </c>
      <c r="B25" s="134" t="s">
        <v>615</v>
      </c>
      <c r="C25" s="62">
        <v>2014</v>
      </c>
      <c r="D25" s="131" t="s">
        <v>423</v>
      </c>
      <c r="E25" s="142">
        <f t="shared" si="0"/>
        <v>21</v>
      </c>
      <c r="F25" s="108"/>
      <c r="G25" s="109"/>
      <c r="H25" s="108"/>
      <c r="I25" s="109"/>
      <c r="J25" s="108">
        <v>65</v>
      </c>
      <c r="K25" s="124">
        <v>3</v>
      </c>
      <c r="L25" s="108">
        <v>63</v>
      </c>
      <c r="M25" s="124">
        <v>18</v>
      </c>
      <c r="N25" s="108"/>
      <c r="O25" s="109"/>
      <c r="P25" s="108"/>
      <c r="Q25" s="109"/>
      <c r="R25" s="108"/>
      <c r="S25" s="109"/>
      <c r="T25" s="108"/>
      <c r="U25" s="109"/>
      <c r="V25" s="108"/>
      <c r="W25" s="109"/>
      <c r="X25" s="108"/>
      <c r="Y25" s="109"/>
      <c r="Z25" s="108"/>
      <c r="AA25" s="109"/>
      <c r="AB25" s="108"/>
      <c r="AC25" s="109"/>
      <c r="AD25" s="108"/>
      <c r="AE25" s="109"/>
      <c r="AF25" s="108"/>
      <c r="AG25" s="109"/>
      <c r="AH25" s="108"/>
      <c r="AI25" s="109"/>
      <c r="AJ25" s="108"/>
      <c r="AK25" s="109"/>
      <c r="AL25" s="121">
        <f t="shared" si="2"/>
        <v>19</v>
      </c>
      <c r="AM25" s="152"/>
      <c r="AN25" s="152"/>
    </row>
    <row r="26" spans="1:40" s="50" customFormat="1" ht="20.25" customHeight="1" x14ac:dyDescent="0.35">
      <c r="A26" s="121">
        <f t="shared" si="1"/>
        <v>20</v>
      </c>
      <c r="B26" s="134" t="s">
        <v>582</v>
      </c>
      <c r="C26" s="62">
        <v>2013</v>
      </c>
      <c r="D26" s="131" t="s">
        <v>123</v>
      </c>
      <c r="E26" s="142">
        <f t="shared" si="0"/>
        <v>18</v>
      </c>
      <c r="F26" s="108">
        <v>52</v>
      </c>
      <c r="G26" s="124">
        <v>18</v>
      </c>
      <c r="H26" s="108"/>
      <c r="I26" s="124"/>
      <c r="J26" s="108"/>
      <c r="K26" s="124"/>
      <c r="L26" s="108"/>
      <c r="M26" s="109"/>
      <c r="N26" s="108"/>
      <c r="O26" s="109"/>
      <c r="P26" s="108"/>
      <c r="Q26" s="109"/>
      <c r="R26" s="108"/>
      <c r="S26" s="109"/>
      <c r="T26" s="108"/>
      <c r="U26" s="109"/>
      <c r="V26" s="108"/>
      <c r="W26" s="109"/>
      <c r="X26" s="108"/>
      <c r="Y26" s="109"/>
      <c r="Z26" s="108"/>
      <c r="AA26" s="109"/>
      <c r="AB26" s="108"/>
      <c r="AC26" s="109"/>
      <c r="AD26" s="108"/>
      <c r="AE26" s="109"/>
      <c r="AF26" s="108"/>
      <c r="AG26" s="109"/>
      <c r="AH26" s="108"/>
      <c r="AI26" s="109"/>
      <c r="AJ26" s="108"/>
      <c r="AK26" s="109"/>
      <c r="AL26" s="121">
        <f t="shared" si="2"/>
        <v>20</v>
      </c>
      <c r="AM26" s="152"/>
      <c r="AN26" s="152"/>
    </row>
    <row r="27" spans="1:40" s="50" customFormat="1" ht="20.25" customHeight="1" x14ac:dyDescent="0.35">
      <c r="A27" s="121">
        <f t="shared" si="1"/>
        <v>21</v>
      </c>
      <c r="B27" s="134" t="s">
        <v>499</v>
      </c>
      <c r="C27" s="62">
        <v>2013</v>
      </c>
      <c r="D27" s="442" t="s">
        <v>92</v>
      </c>
      <c r="E27" s="142">
        <f t="shared" si="0"/>
        <v>16.5</v>
      </c>
      <c r="F27" s="108"/>
      <c r="G27" s="124"/>
      <c r="H27" s="108">
        <v>52</v>
      </c>
      <c r="I27" s="124">
        <v>16.5</v>
      </c>
      <c r="J27" s="108"/>
      <c r="K27" s="109"/>
      <c r="L27" s="108"/>
      <c r="M27" s="109"/>
      <c r="N27" s="108"/>
      <c r="O27" s="109"/>
      <c r="P27" s="108"/>
      <c r="Q27" s="124"/>
      <c r="R27" s="108"/>
      <c r="S27" s="124"/>
      <c r="T27" s="108"/>
      <c r="U27" s="124"/>
      <c r="V27" s="108"/>
      <c r="W27" s="124"/>
      <c r="X27" s="108"/>
      <c r="Y27" s="124"/>
      <c r="Z27" s="108"/>
      <c r="AA27" s="124"/>
      <c r="AB27" s="108"/>
      <c r="AC27" s="124"/>
      <c r="AD27" s="108"/>
      <c r="AE27" s="124"/>
      <c r="AF27" s="108"/>
      <c r="AG27" s="124"/>
      <c r="AH27" s="108"/>
      <c r="AI27" s="124"/>
      <c r="AJ27" s="108"/>
      <c r="AK27" s="124"/>
      <c r="AL27" s="121">
        <f t="shared" si="2"/>
        <v>21</v>
      </c>
      <c r="AM27" s="152"/>
      <c r="AN27" s="152"/>
    </row>
    <row r="28" spans="1:40" s="50" customFormat="1" ht="20.25" customHeight="1" x14ac:dyDescent="0.35">
      <c r="A28" s="121">
        <f t="shared" si="1"/>
        <v>22</v>
      </c>
      <c r="B28" s="134" t="s">
        <v>727</v>
      </c>
      <c r="C28" s="62">
        <v>2014</v>
      </c>
      <c r="D28" s="131" t="s">
        <v>475</v>
      </c>
      <c r="E28" s="142">
        <f t="shared" si="0"/>
        <v>15</v>
      </c>
      <c r="F28" s="108"/>
      <c r="G28" s="109"/>
      <c r="H28" s="108"/>
      <c r="I28" s="109"/>
      <c r="J28" s="108"/>
      <c r="K28" s="109"/>
      <c r="L28" s="108">
        <v>72</v>
      </c>
      <c r="M28" s="124">
        <v>15</v>
      </c>
      <c r="N28" s="108"/>
      <c r="O28" s="124"/>
      <c r="P28" s="108"/>
      <c r="Q28" s="124"/>
      <c r="R28" s="108"/>
      <c r="S28" s="124"/>
      <c r="T28" s="108"/>
      <c r="U28" s="124"/>
      <c r="V28" s="108"/>
      <c r="W28" s="124"/>
      <c r="X28" s="108"/>
      <c r="Y28" s="124"/>
      <c r="Z28" s="108"/>
      <c r="AA28" s="124"/>
      <c r="AB28" s="108"/>
      <c r="AC28" s="124"/>
      <c r="AD28" s="108"/>
      <c r="AE28" s="124"/>
      <c r="AF28" s="108"/>
      <c r="AG28" s="124"/>
      <c r="AH28" s="108"/>
      <c r="AI28" s="124"/>
      <c r="AJ28" s="108"/>
      <c r="AK28" s="124"/>
      <c r="AL28" s="121">
        <f t="shared" si="2"/>
        <v>22</v>
      </c>
      <c r="AM28" s="152"/>
      <c r="AN28" s="152"/>
    </row>
    <row r="29" spans="1:40" s="50" customFormat="1" ht="20" customHeight="1" x14ac:dyDescent="0.35">
      <c r="A29" s="121">
        <f t="shared" si="1"/>
        <v>23</v>
      </c>
      <c r="B29" s="161" t="s">
        <v>166</v>
      </c>
      <c r="C29" s="52">
        <v>2014</v>
      </c>
      <c r="D29" s="159" t="s">
        <v>113</v>
      </c>
      <c r="E29" s="142">
        <f t="shared" si="0"/>
        <v>15</v>
      </c>
      <c r="F29" s="108"/>
      <c r="G29" s="109"/>
      <c r="H29" s="108"/>
      <c r="I29" s="109"/>
      <c r="J29" s="108">
        <v>54</v>
      </c>
      <c r="K29" s="124">
        <v>15</v>
      </c>
      <c r="L29" s="108"/>
      <c r="M29" s="109"/>
      <c r="N29" s="108"/>
      <c r="O29" s="124"/>
      <c r="P29" s="108"/>
      <c r="Q29" s="109"/>
      <c r="R29" s="108"/>
      <c r="S29" s="109"/>
      <c r="T29" s="108"/>
      <c r="U29" s="109"/>
      <c r="V29" s="108"/>
      <c r="W29" s="109"/>
      <c r="X29" s="108"/>
      <c r="Y29" s="109"/>
      <c r="Z29" s="108"/>
      <c r="AA29" s="109"/>
      <c r="AB29" s="108"/>
      <c r="AC29" s="109"/>
      <c r="AD29" s="108"/>
      <c r="AE29" s="109"/>
      <c r="AF29" s="108"/>
      <c r="AG29" s="109"/>
      <c r="AH29" s="108"/>
      <c r="AI29" s="109"/>
      <c r="AJ29" s="108"/>
      <c r="AK29" s="109"/>
      <c r="AL29" s="121">
        <f t="shared" si="2"/>
        <v>23</v>
      </c>
      <c r="AM29" s="152"/>
      <c r="AN29" s="152"/>
    </row>
    <row r="30" spans="1:40" s="50" customFormat="1" ht="20.25" customHeight="1" x14ac:dyDescent="0.35">
      <c r="A30" s="121">
        <f t="shared" si="1"/>
        <v>24</v>
      </c>
      <c r="B30" s="134" t="s">
        <v>496</v>
      </c>
      <c r="C30" s="62">
        <v>2013</v>
      </c>
      <c r="D30" s="131" t="s">
        <v>497</v>
      </c>
      <c r="E30" s="142">
        <f t="shared" si="0"/>
        <v>14.25</v>
      </c>
      <c r="F30" s="108"/>
      <c r="G30" s="109"/>
      <c r="H30" s="108">
        <v>56</v>
      </c>
      <c r="I30" s="124">
        <v>3.75</v>
      </c>
      <c r="J30" s="108">
        <v>57</v>
      </c>
      <c r="K30" s="124">
        <v>10.5</v>
      </c>
      <c r="L30" s="108"/>
      <c r="M30" s="109"/>
      <c r="N30" s="108"/>
      <c r="O30" s="109"/>
      <c r="P30" s="108"/>
      <c r="Q30" s="109"/>
      <c r="R30" s="108"/>
      <c r="S30" s="109"/>
      <c r="T30" s="108"/>
      <c r="U30" s="109"/>
      <c r="V30" s="108"/>
      <c r="W30" s="109"/>
      <c r="X30" s="108"/>
      <c r="Y30" s="109"/>
      <c r="Z30" s="108"/>
      <c r="AA30" s="109"/>
      <c r="AB30" s="108"/>
      <c r="AC30" s="109"/>
      <c r="AD30" s="108"/>
      <c r="AE30" s="109"/>
      <c r="AF30" s="108"/>
      <c r="AG30" s="109"/>
      <c r="AH30" s="108"/>
      <c r="AI30" s="109"/>
      <c r="AJ30" s="108"/>
      <c r="AK30" s="109"/>
      <c r="AL30" s="121">
        <f t="shared" si="2"/>
        <v>24</v>
      </c>
      <c r="AM30" s="152"/>
      <c r="AN30" s="152"/>
    </row>
    <row r="31" spans="1:40" s="50" customFormat="1" ht="20.25" customHeight="1" x14ac:dyDescent="0.35">
      <c r="A31" s="121">
        <f t="shared" si="1"/>
        <v>25</v>
      </c>
      <c r="B31" s="134" t="s">
        <v>728</v>
      </c>
      <c r="C31" s="62">
        <v>2014</v>
      </c>
      <c r="D31" s="131" t="s">
        <v>93</v>
      </c>
      <c r="E31" s="142">
        <f t="shared" si="0"/>
        <v>12</v>
      </c>
      <c r="F31" s="108"/>
      <c r="G31" s="109"/>
      <c r="H31" s="108"/>
      <c r="I31" s="109"/>
      <c r="J31" s="108"/>
      <c r="K31" s="109"/>
      <c r="L31" s="108">
        <v>73</v>
      </c>
      <c r="M31" s="124">
        <v>12</v>
      </c>
      <c r="N31" s="108"/>
      <c r="O31" s="109"/>
      <c r="P31" s="108"/>
      <c r="Q31" s="109"/>
      <c r="R31" s="108"/>
      <c r="S31" s="109"/>
      <c r="T31" s="108"/>
      <c r="U31" s="109"/>
      <c r="V31" s="108"/>
      <c r="W31" s="109"/>
      <c r="X31" s="108"/>
      <c r="Y31" s="109"/>
      <c r="Z31" s="108"/>
      <c r="AA31" s="109"/>
      <c r="AB31" s="108"/>
      <c r="AC31" s="109"/>
      <c r="AD31" s="108"/>
      <c r="AE31" s="109"/>
      <c r="AF31" s="108"/>
      <c r="AG31" s="109"/>
      <c r="AH31" s="108"/>
      <c r="AI31" s="109"/>
      <c r="AJ31" s="108"/>
      <c r="AK31" s="109"/>
      <c r="AL31" s="121">
        <f t="shared" si="2"/>
        <v>25</v>
      </c>
      <c r="AM31" s="152"/>
      <c r="AN31" s="152"/>
    </row>
    <row r="32" spans="1:40" s="50" customFormat="1" ht="20.25" customHeight="1" x14ac:dyDescent="0.35">
      <c r="A32" s="121">
        <f t="shared" si="1"/>
        <v>26</v>
      </c>
      <c r="B32" s="423" t="s">
        <v>465</v>
      </c>
      <c r="C32" s="52">
        <v>2014</v>
      </c>
      <c r="D32" s="348" t="s">
        <v>133</v>
      </c>
      <c r="E32" s="142">
        <f t="shared" si="0"/>
        <v>12</v>
      </c>
      <c r="F32" s="108">
        <v>54</v>
      </c>
      <c r="G32" s="124">
        <v>12</v>
      </c>
      <c r="H32" s="108"/>
      <c r="I32" s="124"/>
      <c r="J32" s="108"/>
      <c r="K32" s="109"/>
      <c r="L32" s="108"/>
      <c r="M32" s="124"/>
      <c r="N32" s="108"/>
      <c r="O32" s="109"/>
      <c r="P32" s="108"/>
      <c r="Q32" s="109"/>
      <c r="R32" s="108"/>
      <c r="S32" s="109"/>
      <c r="T32" s="108"/>
      <c r="U32" s="109"/>
      <c r="V32" s="108"/>
      <c r="W32" s="109"/>
      <c r="X32" s="108"/>
      <c r="Y32" s="109"/>
      <c r="Z32" s="108"/>
      <c r="AA32" s="109"/>
      <c r="AB32" s="108"/>
      <c r="AC32" s="109"/>
      <c r="AD32" s="108"/>
      <c r="AE32" s="109"/>
      <c r="AF32" s="108"/>
      <c r="AG32" s="109"/>
      <c r="AH32" s="108"/>
      <c r="AI32" s="109"/>
      <c r="AJ32" s="108"/>
      <c r="AK32" s="109"/>
      <c r="AL32" s="121">
        <f t="shared" si="2"/>
        <v>26</v>
      </c>
      <c r="AM32" s="152"/>
      <c r="AN32" s="152"/>
    </row>
    <row r="33" spans="1:40" s="50" customFormat="1" ht="20.25" customHeight="1" x14ac:dyDescent="0.35">
      <c r="A33" s="121">
        <f t="shared" si="1"/>
        <v>27</v>
      </c>
      <c r="B33" s="134" t="s">
        <v>583</v>
      </c>
      <c r="C33" s="62">
        <v>2013</v>
      </c>
      <c r="D33" s="131" t="s">
        <v>585</v>
      </c>
      <c r="E33" s="142">
        <f t="shared" si="0"/>
        <v>10.5</v>
      </c>
      <c r="F33" s="108">
        <v>58</v>
      </c>
      <c r="G33" s="124">
        <v>4.5</v>
      </c>
      <c r="H33" s="108"/>
      <c r="I33" s="124"/>
      <c r="J33" s="108">
        <v>58</v>
      </c>
      <c r="K33" s="124">
        <v>6</v>
      </c>
      <c r="L33" s="108"/>
      <c r="M33" s="109"/>
      <c r="N33" s="108"/>
      <c r="O33" s="109"/>
      <c r="P33" s="108"/>
      <c r="Q33" s="109"/>
      <c r="R33" s="108"/>
      <c r="S33" s="109"/>
      <c r="T33" s="108"/>
      <c r="U33" s="109"/>
      <c r="V33" s="108"/>
      <c r="W33" s="109"/>
      <c r="X33" s="108"/>
      <c r="Y33" s="109"/>
      <c r="Z33" s="108"/>
      <c r="AA33" s="109"/>
      <c r="AB33" s="108"/>
      <c r="AC33" s="109"/>
      <c r="AD33" s="108"/>
      <c r="AE33" s="109"/>
      <c r="AF33" s="108"/>
      <c r="AG33" s="109"/>
      <c r="AH33" s="108"/>
      <c r="AI33" s="109"/>
      <c r="AJ33" s="108"/>
      <c r="AK33" s="109"/>
      <c r="AL33" s="121">
        <f t="shared" si="2"/>
        <v>27</v>
      </c>
      <c r="AM33" s="152"/>
      <c r="AN33" s="152"/>
    </row>
    <row r="34" spans="1:40" s="50" customFormat="1" ht="20.25" customHeight="1" x14ac:dyDescent="0.35">
      <c r="A34" s="121">
        <f t="shared" si="1"/>
        <v>28</v>
      </c>
      <c r="B34" s="119" t="s">
        <v>177</v>
      </c>
      <c r="C34" s="52">
        <v>2014</v>
      </c>
      <c r="D34" s="442" t="s">
        <v>500</v>
      </c>
      <c r="E34" s="142">
        <f t="shared" si="0"/>
        <v>10.5</v>
      </c>
      <c r="F34" s="108"/>
      <c r="G34" s="109"/>
      <c r="H34" s="108"/>
      <c r="I34" s="109"/>
      <c r="J34" s="108">
        <v>57</v>
      </c>
      <c r="K34" s="124">
        <v>10.5</v>
      </c>
      <c r="L34" s="108"/>
      <c r="M34" s="124"/>
      <c r="N34" s="108"/>
      <c r="O34" s="109"/>
      <c r="P34" s="108"/>
      <c r="Q34" s="109"/>
      <c r="R34" s="108"/>
      <c r="S34" s="109"/>
      <c r="T34" s="108"/>
      <c r="U34" s="109"/>
      <c r="V34" s="108"/>
      <c r="W34" s="109"/>
      <c r="X34" s="108"/>
      <c r="Y34" s="109"/>
      <c r="Z34" s="108"/>
      <c r="AA34" s="109"/>
      <c r="AB34" s="108"/>
      <c r="AC34" s="109"/>
      <c r="AD34" s="108"/>
      <c r="AE34" s="109"/>
      <c r="AF34" s="108"/>
      <c r="AG34" s="109"/>
      <c r="AH34" s="108"/>
      <c r="AI34" s="109"/>
      <c r="AJ34" s="108"/>
      <c r="AK34" s="109"/>
      <c r="AL34" s="121">
        <f t="shared" si="2"/>
        <v>28</v>
      </c>
      <c r="AM34" s="152"/>
      <c r="AN34" s="152"/>
    </row>
    <row r="35" spans="1:40" s="50" customFormat="1" ht="20" customHeight="1" x14ac:dyDescent="0.35">
      <c r="A35" s="121">
        <f t="shared" si="1"/>
        <v>29</v>
      </c>
      <c r="B35" s="119" t="s">
        <v>255</v>
      </c>
      <c r="C35" s="52">
        <v>2013</v>
      </c>
      <c r="D35" s="81" t="s">
        <v>92</v>
      </c>
      <c r="E35" s="142">
        <f t="shared" si="0"/>
        <v>10.5</v>
      </c>
      <c r="F35" s="108"/>
      <c r="G35" s="109"/>
      <c r="H35" s="108">
        <v>53</v>
      </c>
      <c r="I35" s="124">
        <v>10.5</v>
      </c>
      <c r="J35" s="108"/>
      <c r="K35" s="109"/>
      <c r="L35" s="108"/>
      <c r="M35" s="109"/>
      <c r="N35" s="108"/>
      <c r="O35" s="109"/>
      <c r="P35" s="108"/>
      <c r="Q35" s="109"/>
      <c r="R35" s="108"/>
      <c r="S35" s="109"/>
      <c r="T35" s="108"/>
      <c r="U35" s="109"/>
      <c r="V35" s="108"/>
      <c r="W35" s="109"/>
      <c r="X35" s="108"/>
      <c r="Y35" s="109"/>
      <c r="Z35" s="108"/>
      <c r="AA35" s="109"/>
      <c r="AB35" s="108"/>
      <c r="AC35" s="109"/>
      <c r="AD35" s="108"/>
      <c r="AE35" s="109"/>
      <c r="AF35" s="108"/>
      <c r="AG35" s="109"/>
      <c r="AH35" s="108"/>
      <c r="AI35" s="109"/>
      <c r="AJ35" s="108"/>
      <c r="AK35" s="109"/>
      <c r="AL35" s="121">
        <f t="shared" si="2"/>
        <v>29</v>
      </c>
      <c r="AM35" s="152"/>
      <c r="AN35" s="152"/>
    </row>
    <row r="36" spans="1:40" s="50" customFormat="1" ht="20.25" customHeight="1" x14ac:dyDescent="0.35">
      <c r="A36" s="121">
        <f t="shared" si="1"/>
        <v>30</v>
      </c>
      <c r="B36" s="161" t="s">
        <v>223</v>
      </c>
      <c r="C36" s="52">
        <v>2014</v>
      </c>
      <c r="D36" s="453" t="s">
        <v>123</v>
      </c>
      <c r="E36" s="142">
        <f t="shared" si="0"/>
        <v>6</v>
      </c>
      <c r="F36" s="108">
        <v>56</v>
      </c>
      <c r="G36" s="124">
        <v>6</v>
      </c>
      <c r="H36" s="108"/>
      <c r="I36" s="109"/>
      <c r="J36" s="108"/>
      <c r="K36" s="109"/>
      <c r="L36" s="108"/>
      <c r="M36" s="109"/>
      <c r="N36" s="108"/>
      <c r="O36" s="109"/>
      <c r="P36" s="108"/>
      <c r="Q36" s="109"/>
      <c r="R36" s="108"/>
      <c r="S36" s="109"/>
      <c r="T36" s="108"/>
      <c r="U36" s="109"/>
      <c r="V36" s="108"/>
      <c r="W36" s="109"/>
      <c r="X36" s="108"/>
      <c r="Y36" s="109"/>
      <c r="Z36" s="108"/>
      <c r="AA36" s="109"/>
      <c r="AB36" s="108"/>
      <c r="AC36" s="109"/>
      <c r="AD36" s="108"/>
      <c r="AE36" s="109"/>
      <c r="AF36" s="108"/>
      <c r="AG36" s="109"/>
      <c r="AH36" s="108"/>
      <c r="AI36" s="109"/>
      <c r="AJ36" s="108"/>
      <c r="AK36" s="109"/>
      <c r="AL36" s="121">
        <f t="shared" si="2"/>
        <v>30</v>
      </c>
      <c r="AM36" s="152"/>
      <c r="AN36" s="152"/>
    </row>
    <row r="37" spans="1:40" s="50" customFormat="1" ht="20.25" customHeight="1" x14ac:dyDescent="0.35">
      <c r="A37" s="121">
        <f t="shared" si="1"/>
        <v>31</v>
      </c>
      <c r="B37" s="134" t="s">
        <v>616</v>
      </c>
      <c r="C37" s="62">
        <v>2014</v>
      </c>
      <c r="D37" s="131" t="s">
        <v>96</v>
      </c>
      <c r="E37" s="142">
        <f t="shared" si="0"/>
        <v>4.5</v>
      </c>
      <c r="F37" s="108"/>
      <c r="G37" s="109"/>
      <c r="H37" s="108"/>
      <c r="I37" s="109"/>
      <c r="J37" s="108">
        <v>62</v>
      </c>
      <c r="K37" s="124">
        <v>4.5</v>
      </c>
      <c r="L37" s="108"/>
      <c r="M37" s="109"/>
      <c r="N37" s="108"/>
      <c r="O37" s="109"/>
      <c r="P37" s="108"/>
      <c r="Q37" s="109"/>
      <c r="R37" s="108"/>
      <c r="S37" s="109"/>
      <c r="T37" s="108"/>
      <c r="U37" s="109"/>
      <c r="V37" s="108"/>
      <c r="W37" s="109"/>
      <c r="X37" s="108"/>
      <c r="Y37" s="109"/>
      <c r="Z37" s="108"/>
      <c r="AA37" s="109"/>
      <c r="AB37" s="108"/>
      <c r="AC37" s="109"/>
      <c r="AD37" s="108"/>
      <c r="AE37" s="109"/>
      <c r="AF37" s="108"/>
      <c r="AG37" s="109"/>
      <c r="AH37" s="108"/>
      <c r="AI37" s="109"/>
      <c r="AJ37" s="108"/>
      <c r="AK37" s="109"/>
      <c r="AL37" s="121">
        <f t="shared" si="2"/>
        <v>31</v>
      </c>
      <c r="AM37" s="152"/>
      <c r="AN37" s="152"/>
    </row>
    <row r="38" spans="1:40" s="50" customFormat="1" ht="20.25" customHeight="1" x14ac:dyDescent="0.35">
      <c r="A38" s="121">
        <f t="shared" si="1"/>
        <v>32</v>
      </c>
      <c r="B38" s="134" t="s">
        <v>95</v>
      </c>
      <c r="C38" s="62">
        <v>2014</v>
      </c>
      <c r="D38" s="131" t="s">
        <v>584</v>
      </c>
      <c r="E38" s="142">
        <f t="shared" si="0"/>
        <v>3</v>
      </c>
      <c r="F38" s="108">
        <v>60</v>
      </c>
      <c r="G38" s="124">
        <v>3</v>
      </c>
      <c r="H38" s="108"/>
      <c r="I38" s="124"/>
      <c r="J38" s="108"/>
      <c r="K38" s="109"/>
      <c r="L38" s="108"/>
      <c r="M38" s="109"/>
      <c r="N38" s="108"/>
      <c r="O38" s="109"/>
      <c r="P38" s="108"/>
      <c r="Q38" s="109"/>
      <c r="R38" s="108"/>
      <c r="S38" s="109"/>
      <c r="T38" s="108"/>
      <c r="U38" s="109"/>
      <c r="V38" s="108"/>
      <c r="W38" s="109"/>
      <c r="X38" s="108"/>
      <c r="Y38" s="109"/>
      <c r="Z38" s="108"/>
      <c r="AA38" s="109"/>
      <c r="AB38" s="108"/>
      <c r="AC38" s="109"/>
      <c r="AD38" s="108"/>
      <c r="AE38" s="109"/>
      <c r="AF38" s="108"/>
      <c r="AG38" s="109"/>
      <c r="AH38" s="108"/>
      <c r="AI38" s="109"/>
      <c r="AJ38" s="108"/>
      <c r="AK38" s="109"/>
      <c r="AL38" s="121">
        <f t="shared" si="2"/>
        <v>32</v>
      </c>
      <c r="AM38" s="152"/>
      <c r="AN38" s="152"/>
    </row>
    <row r="39" spans="1:40" s="50" customFormat="1" ht="20.25" hidden="1" customHeight="1" x14ac:dyDescent="0.35">
      <c r="A39" s="121">
        <f t="shared" ref="A39:A59" si="4">A38+1</f>
        <v>33</v>
      </c>
      <c r="B39" s="523" t="s">
        <v>309</v>
      </c>
      <c r="C39" s="52">
        <v>2013</v>
      </c>
      <c r="D39" s="525" t="s">
        <v>310</v>
      </c>
      <c r="E39" s="142">
        <f t="shared" ref="E39:E70" si="5">G39+I39+K39+M39+O39+Q39+S39+U39+W39+Y39+AA39+AC39+AE39+AG39+AI39+AK39</f>
        <v>0</v>
      </c>
      <c r="F39" s="108"/>
      <c r="G39" s="124"/>
      <c r="H39" s="108"/>
      <c r="I39" s="109"/>
      <c r="J39" s="108"/>
      <c r="K39" s="109"/>
      <c r="L39" s="108"/>
      <c r="M39" s="109"/>
      <c r="N39" s="108"/>
      <c r="O39" s="109"/>
      <c r="P39" s="108"/>
      <c r="Q39" s="109"/>
      <c r="R39" s="108"/>
      <c r="S39" s="109"/>
      <c r="T39" s="108"/>
      <c r="U39" s="109"/>
      <c r="V39" s="108"/>
      <c r="W39" s="109"/>
      <c r="X39" s="108"/>
      <c r="Y39" s="109"/>
      <c r="Z39" s="108"/>
      <c r="AA39" s="109"/>
      <c r="AB39" s="108"/>
      <c r="AC39" s="109"/>
      <c r="AD39" s="108"/>
      <c r="AE39" s="109"/>
      <c r="AF39" s="108"/>
      <c r="AG39" s="109"/>
      <c r="AH39" s="108"/>
      <c r="AI39" s="109"/>
      <c r="AJ39" s="108"/>
      <c r="AK39" s="109"/>
      <c r="AL39" s="121">
        <f t="shared" si="2"/>
        <v>33</v>
      </c>
      <c r="AM39" s="152"/>
      <c r="AN39" s="152"/>
    </row>
    <row r="40" spans="1:40" s="50" customFormat="1" ht="20.25" hidden="1" customHeight="1" x14ac:dyDescent="0.35">
      <c r="A40" s="121">
        <f t="shared" si="4"/>
        <v>34</v>
      </c>
      <c r="B40" s="445" t="s">
        <v>216</v>
      </c>
      <c r="C40" s="52">
        <v>2013</v>
      </c>
      <c r="D40" s="446" t="s">
        <v>149</v>
      </c>
      <c r="E40" s="142">
        <f t="shared" si="5"/>
        <v>0</v>
      </c>
      <c r="F40" s="108"/>
      <c r="G40" s="124"/>
      <c r="H40" s="108"/>
      <c r="I40" s="124"/>
      <c r="J40" s="108"/>
      <c r="K40" s="109"/>
      <c r="L40" s="108"/>
      <c r="M40" s="109"/>
      <c r="N40" s="108"/>
      <c r="O40" s="109"/>
      <c r="P40" s="108"/>
      <c r="Q40" s="109"/>
      <c r="R40" s="108"/>
      <c r="S40" s="109"/>
      <c r="T40" s="108"/>
      <c r="U40" s="109"/>
      <c r="V40" s="108"/>
      <c r="W40" s="109"/>
      <c r="X40" s="108"/>
      <c r="Y40" s="109"/>
      <c r="Z40" s="108"/>
      <c r="AA40" s="109"/>
      <c r="AB40" s="108"/>
      <c r="AC40" s="109"/>
      <c r="AD40" s="108"/>
      <c r="AE40" s="109"/>
      <c r="AF40" s="108"/>
      <c r="AG40" s="109"/>
      <c r="AH40" s="108"/>
      <c r="AI40" s="109"/>
      <c r="AJ40" s="108"/>
      <c r="AK40" s="109"/>
      <c r="AL40" s="121">
        <f t="shared" si="2"/>
        <v>34</v>
      </c>
      <c r="AM40" s="152"/>
      <c r="AN40" s="152"/>
    </row>
    <row r="41" spans="1:40" s="50" customFormat="1" ht="20.25" hidden="1" customHeight="1" x14ac:dyDescent="0.35">
      <c r="A41" s="121">
        <f t="shared" si="4"/>
        <v>35</v>
      </c>
      <c r="B41" s="134" t="s">
        <v>460</v>
      </c>
      <c r="C41" s="62">
        <v>2013</v>
      </c>
      <c r="D41" s="348" t="s">
        <v>461</v>
      </c>
      <c r="E41" s="142">
        <f t="shared" si="5"/>
        <v>0</v>
      </c>
      <c r="F41" s="108"/>
      <c r="G41" s="124"/>
      <c r="H41" s="108"/>
      <c r="I41" s="109"/>
      <c r="J41" s="108"/>
      <c r="K41" s="109"/>
      <c r="L41" s="108"/>
      <c r="M41" s="109"/>
      <c r="N41" s="108"/>
      <c r="O41" s="109"/>
      <c r="P41" s="108"/>
      <c r="Q41" s="109"/>
      <c r="R41" s="108"/>
      <c r="S41" s="109"/>
      <c r="T41" s="108"/>
      <c r="U41" s="109"/>
      <c r="V41" s="108"/>
      <c r="W41" s="109"/>
      <c r="X41" s="108"/>
      <c r="Y41" s="109"/>
      <c r="Z41" s="108"/>
      <c r="AA41" s="109"/>
      <c r="AB41" s="108"/>
      <c r="AC41" s="109"/>
      <c r="AD41" s="108"/>
      <c r="AE41" s="109"/>
      <c r="AF41" s="108"/>
      <c r="AG41" s="109"/>
      <c r="AH41" s="108"/>
      <c r="AI41" s="109"/>
      <c r="AJ41" s="108"/>
      <c r="AK41" s="109"/>
      <c r="AL41" s="121">
        <f t="shared" si="2"/>
        <v>35</v>
      </c>
      <c r="AM41" s="152"/>
      <c r="AN41" s="152"/>
    </row>
    <row r="42" spans="1:40" s="50" customFormat="1" ht="20.25" hidden="1" customHeight="1" x14ac:dyDescent="0.35">
      <c r="A42" s="121">
        <f t="shared" si="4"/>
        <v>36</v>
      </c>
      <c r="B42" s="452" t="s">
        <v>262</v>
      </c>
      <c r="C42" s="52">
        <v>2013</v>
      </c>
      <c r="D42" s="454" t="s">
        <v>125</v>
      </c>
      <c r="E42" s="142">
        <f t="shared" si="5"/>
        <v>0</v>
      </c>
      <c r="F42" s="108"/>
      <c r="G42" s="124"/>
      <c r="H42" s="108"/>
      <c r="I42" s="109"/>
      <c r="J42" s="108"/>
      <c r="K42" s="109"/>
      <c r="L42" s="108"/>
      <c r="M42" s="109"/>
      <c r="N42" s="108"/>
      <c r="O42" s="109"/>
      <c r="P42" s="108"/>
      <c r="Q42" s="124"/>
      <c r="R42" s="108"/>
      <c r="S42" s="124"/>
      <c r="T42" s="108"/>
      <c r="U42" s="124"/>
      <c r="V42" s="108"/>
      <c r="W42" s="124"/>
      <c r="X42" s="108"/>
      <c r="Y42" s="124"/>
      <c r="Z42" s="108"/>
      <c r="AA42" s="124"/>
      <c r="AB42" s="108"/>
      <c r="AC42" s="124"/>
      <c r="AD42" s="108"/>
      <c r="AE42" s="124"/>
      <c r="AF42" s="108"/>
      <c r="AG42" s="124"/>
      <c r="AH42" s="108"/>
      <c r="AI42" s="124"/>
      <c r="AJ42" s="108"/>
      <c r="AK42" s="124"/>
      <c r="AL42" s="121">
        <f t="shared" si="2"/>
        <v>36</v>
      </c>
      <c r="AM42" s="152"/>
      <c r="AN42" s="152"/>
    </row>
    <row r="43" spans="1:40" s="50" customFormat="1" ht="20.25" hidden="1" customHeight="1" x14ac:dyDescent="0.35">
      <c r="A43" s="121">
        <f t="shared" si="4"/>
        <v>37</v>
      </c>
      <c r="B43" s="294" t="s">
        <v>179</v>
      </c>
      <c r="C43" s="52">
        <v>2013</v>
      </c>
      <c r="D43" s="642" t="s">
        <v>194</v>
      </c>
      <c r="E43" s="142">
        <f t="shared" si="5"/>
        <v>0</v>
      </c>
      <c r="F43" s="108"/>
      <c r="G43" s="124"/>
      <c r="H43" s="108"/>
      <c r="I43" s="109"/>
      <c r="J43" s="108"/>
      <c r="K43" s="109"/>
      <c r="L43" s="108"/>
      <c r="M43" s="109"/>
      <c r="N43" s="108"/>
      <c r="O43" s="124"/>
      <c r="P43" s="108"/>
      <c r="Q43" s="109"/>
      <c r="R43" s="108"/>
      <c r="S43" s="109"/>
      <c r="T43" s="108"/>
      <c r="U43" s="109"/>
      <c r="V43" s="108"/>
      <c r="W43" s="109"/>
      <c r="X43" s="108"/>
      <c r="Y43" s="109"/>
      <c r="Z43" s="108"/>
      <c r="AA43" s="109"/>
      <c r="AB43" s="108"/>
      <c r="AC43" s="109"/>
      <c r="AD43" s="108"/>
      <c r="AE43" s="109"/>
      <c r="AF43" s="108"/>
      <c r="AG43" s="109"/>
      <c r="AH43" s="108"/>
      <c r="AI43" s="109"/>
      <c r="AJ43" s="108"/>
      <c r="AK43" s="109"/>
      <c r="AL43" s="121">
        <f t="shared" si="2"/>
        <v>37</v>
      </c>
      <c r="AM43" s="152"/>
      <c r="AN43" s="152"/>
    </row>
    <row r="44" spans="1:40" s="50" customFormat="1" ht="20.25" hidden="1" customHeight="1" x14ac:dyDescent="0.35">
      <c r="A44" s="121">
        <f t="shared" si="4"/>
        <v>38</v>
      </c>
      <c r="B44" s="288" t="s">
        <v>377</v>
      </c>
      <c r="C44" s="52">
        <v>2013</v>
      </c>
      <c r="D44" s="283" t="s">
        <v>123</v>
      </c>
      <c r="E44" s="142">
        <f t="shared" si="5"/>
        <v>0</v>
      </c>
      <c r="F44" s="108"/>
      <c r="G44" s="124"/>
      <c r="H44" s="108"/>
      <c r="I44" s="109"/>
      <c r="J44" s="108"/>
      <c r="K44" s="109"/>
      <c r="L44" s="108"/>
      <c r="M44" s="109"/>
      <c r="N44" s="108"/>
      <c r="O44" s="109"/>
      <c r="P44" s="108"/>
      <c r="Q44" s="109"/>
      <c r="R44" s="108"/>
      <c r="S44" s="109"/>
      <c r="T44" s="108"/>
      <c r="U44" s="109"/>
      <c r="V44" s="108"/>
      <c r="W44" s="109"/>
      <c r="X44" s="108"/>
      <c r="Y44" s="109"/>
      <c r="Z44" s="108"/>
      <c r="AA44" s="109"/>
      <c r="AB44" s="108"/>
      <c r="AC44" s="109"/>
      <c r="AD44" s="108"/>
      <c r="AE44" s="109"/>
      <c r="AF44" s="108"/>
      <c r="AG44" s="109"/>
      <c r="AH44" s="108"/>
      <c r="AI44" s="109"/>
      <c r="AJ44" s="108"/>
      <c r="AK44" s="109"/>
      <c r="AL44" s="121">
        <f t="shared" si="2"/>
        <v>38</v>
      </c>
      <c r="AM44" s="152"/>
      <c r="AN44" s="152"/>
    </row>
    <row r="45" spans="1:40" s="50" customFormat="1" ht="20.25" hidden="1" customHeight="1" x14ac:dyDescent="0.35">
      <c r="A45" s="121">
        <f t="shared" si="4"/>
        <v>39</v>
      </c>
      <c r="B45" s="638" t="s">
        <v>217</v>
      </c>
      <c r="C45" s="52">
        <v>2013</v>
      </c>
      <c r="D45" s="640" t="s">
        <v>150</v>
      </c>
      <c r="E45" s="142">
        <f t="shared" si="5"/>
        <v>0</v>
      </c>
      <c r="F45" s="108"/>
      <c r="G45" s="124"/>
      <c r="H45" s="108"/>
      <c r="I45" s="124"/>
      <c r="J45" s="108"/>
      <c r="K45" s="109"/>
      <c r="L45" s="108"/>
      <c r="M45" s="109"/>
      <c r="N45" s="108"/>
      <c r="O45" s="109"/>
      <c r="P45" s="108"/>
      <c r="Q45" s="109"/>
      <c r="R45" s="108"/>
      <c r="S45" s="109"/>
      <c r="T45" s="108"/>
      <c r="U45" s="109"/>
      <c r="V45" s="108"/>
      <c r="W45" s="109"/>
      <c r="X45" s="108"/>
      <c r="Y45" s="109"/>
      <c r="Z45" s="108"/>
      <c r="AA45" s="109"/>
      <c r="AB45" s="108"/>
      <c r="AC45" s="109"/>
      <c r="AD45" s="108"/>
      <c r="AE45" s="109"/>
      <c r="AF45" s="108"/>
      <c r="AG45" s="109"/>
      <c r="AH45" s="108"/>
      <c r="AI45" s="109"/>
      <c r="AJ45" s="108"/>
      <c r="AK45" s="109"/>
      <c r="AL45" s="121">
        <f t="shared" si="2"/>
        <v>39</v>
      </c>
      <c r="AM45" s="152"/>
      <c r="AN45" s="152"/>
    </row>
    <row r="46" spans="1:40" s="50" customFormat="1" ht="20.25" hidden="1" customHeight="1" x14ac:dyDescent="0.35">
      <c r="A46" s="121">
        <f t="shared" si="4"/>
        <v>40</v>
      </c>
      <c r="B46" s="586" t="s">
        <v>291</v>
      </c>
      <c r="C46" s="52">
        <v>2013</v>
      </c>
      <c r="D46" s="587" t="s">
        <v>289</v>
      </c>
      <c r="E46" s="142">
        <f t="shared" si="5"/>
        <v>0</v>
      </c>
      <c r="F46" s="108"/>
      <c r="G46" s="109"/>
      <c r="H46" s="108"/>
      <c r="I46" s="124"/>
      <c r="J46" s="108"/>
      <c r="K46" s="109"/>
      <c r="L46" s="108"/>
      <c r="M46" s="124"/>
      <c r="N46" s="108"/>
      <c r="O46" s="109"/>
      <c r="P46" s="108"/>
      <c r="Q46" s="109"/>
      <c r="R46" s="108"/>
      <c r="S46" s="109"/>
      <c r="T46" s="108"/>
      <c r="U46" s="109"/>
      <c r="V46" s="108"/>
      <c r="W46" s="109"/>
      <c r="X46" s="108"/>
      <c r="Y46" s="109"/>
      <c r="Z46" s="108"/>
      <c r="AA46" s="109"/>
      <c r="AB46" s="108"/>
      <c r="AC46" s="109"/>
      <c r="AD46" s="108"/>
      <c r="AE46" s="109"/>
      <c r="AF46" s="108"/>
      <c r="AG46" s="109"/>
      <c r="AH46" s="108"/>
      <c r="AI46" s="109"/>
      <c r="AJ46" s="108"/>
      <c r="AK46" s="109"/>
      <c r="AL46" s="121">
        <f t="shared" si="2"/>
        <v>40</v>
      </c>
      <c r="AM46" s="152"/>
      <c r="AN46" s="152"/>
    </row>
    <row r="47" spans="1:40" s="50" customFormat="1" ht="20.25" hidden="1" customHeight="1" x14ac:dyDescent="0.35">
      <c r="A47" s="121">
        <f t="shared" si="4"/>
        <v>41</v>
      </c>
      <c r="B47" s="280" t="s">
        <v>277</v>
      </c>
      <c r="C47" s="52">
        <v>2014</v>
      </c>
      <c r="D47" s="313" t="s">
        <v>278</v>
      </c>
      <c r="E47" s="142">
        <f t="shared" si="5"/>
        <v>0</v>
      </c>
      <c r="F47" s="108"/>
      <c r="G47" s="109"/>
      <c r="H47" s="108"/>
      <c r="I47" s="109"/>
      <c r="J47" s="108"/>
      <c r="K47" s="109"/>
      <c r="L47" s="108"/>
      <c r="M47" s="109"/>
      <c r="N47" s="108"/>
      <c r="O47" s="109"/>
      <c r="P47" s="108"/>
      <c r="Q47" s="109"/>
      <c r="R47" s="108"/>
      <c r="S47" s="109"/>
      <c r="T47" s="108"/>
      <c r="U47" s="109"/>
      <c r="V47" s="108"/>
      <c r="W47" s="109"/>
      <c r="X47" s="108"/>
      <c r="Y47" s="109"/>
      <c r="Z47" s="108"/>
      <c r="AA47" s="109"/>
      <c r="AB47" s="108"/>
      <c r="AC47" s="109"/>
      <c r="AD47" s="108"/>
      <c r="AE47" s="109"/>
      <c r="AF47" s="108"/>
      <c r="AG47" s="109"/>
      <c r="AH47" s="108"/>
      <c r="AI47" s="109"/>
      <c r="AJ47" s="108"/>
      <c r="AK47" s="109"/>
      <c r="AL47" s="121">
        <f t="shared" si="2"/>
        <v>41</v>
      </c>
      <c r="AM47" s="152"/>
      <c r="AN47" s="152"/>
    </row>
    <row r="48" spans="1:40" s="50" customFormat="1" ht="20.25" hidden="1" customHeight="1" x14ac:dyDescent="0.35">
      <c r="A48" s="121">
        <f t="shared" si="4"/>
        <v>42</v>
      </c>
      <c r="B48" s="294" t="s">
        <v>231</v>
      </c>
      <c r="C48" s="52">
        <v>2014</v>
      </c>
      <c r="D48" s="449" t="s">
        <v>123</v>
      </c>
      <c r="E48" s="142">
        <f t="shared" si="5"/>
        <v>0</v>
      </c>
      <c r="F48" s="108"/>
      <c r="G48" s="124"/>
      <c r="H48" s="108"/>
      <c r="I48" s="109"/>
      <c r="J48" s="108"/>
      <c r="K48" s="109"/>
      <c r="L48" s="108"/>
      <c r="M48" s="109"/>
      <c r="N48" s="108"/>
      <c r="O48" s="109"/>
      <c r="P48" s="108"/>
      <c r="Q48" s="109"/>
      <c r="R48" s="108"/>
      <c r="S48" s="109"/>
      <c r="T48" s="108"/>
      <c r="U48" s="109"/>
      <c r="V48" s="108"/>
      <c r="W48" s="109"/>
      <c r="X48" s="108"/>
      <c r="Y48" s="109"/>
      <c r="Z48" s="108"/>
      <c r="AA48" s="109"/>
      <c r="AB48" s="108"/>
      <c r="AC48" s="109"/>
      <c r="AD48" s="108"/>
      <c r="AE48" s="109"/>
      <c r="AF48" s="108"/>
      <c r="AG48" s="109"/>
      <c r="AH48" s="108"/>
      <c r="AI48" s="109"/>
      <c r="AJ48" s="108"/>
      <c r="AK48" s="109"/>
      <c r="AL48" s="121">
        <f t="shared" si="2"/>
        <v>42</v>
      </c>
      <c r="AM48" s="152"/>
      <c r="AN48" s="152"/>
    </row>
    <row r="49" spans="1:40" s="50" customFormat="1" ht="20.25" hidden="1" customHeight="1" x14ac:dyDescent="0.35">
      <c r="A49" s="121">
        <f t="shared" si="4"/>
        <v>43</v>
      </c>
      <c r="B49" s="280" t="s">
        <v>294</v>
      </c>
      <c r="C49" s="52">
        <v>2014</v>
      </c>
      <c r="D49" s="313" t="s">
        <v>98</v>
      </c>
      <c r="E49" s="142">
        <f t="shared" si="5"/>
        <v>0</v>
      </c>
      <c r="F49" s="108"/>
      <c r="G49" s="109"/>
      <c r="H49" s="108"/>
      <c r="I49" s="109"/>
      <c r="J49" s="108"/>
      <c r="K49" s="109"/>
      <c r="L49" s="108"/>
      <c r="M49" s="109"/>
      <c r="N49" s="108"/>
      <c r="O49" s="109"/>
      <c r="P49" s="108"/>
      <c r="Q49" s="109"/>
      <c r="R49" s="108"/>
      <c r="S49" s="109"/>
      <c r="T49" s="108"/>
      <c r="U49" s="109"/>
      <c r="V49" s="108"/>
      <c r="W49" s="109"/>
      <c r="X49" s="108"/>
      <c r="Y49" s="109"/>
      <c r="Z49" s="108"/>
      <c r="AA49" s="109"/>
      <c r="AB49" s="108"/>
      <c r="AC49" s="109"/>
      <c r="AD49" s="108"/>
      <c r="AE49" s="109"/>
      <c r="AF49" s="108"/>
      <c r="AG49" s="109"/>
      <c r="AH49" s="108"/>
      <c r="AI49" s="109"/>
      <c r="AJ49" s="108"/>
      <c r="AK49" s="109"/>
      <c r="AL49" s="121">
        <f t="shared" si="2"/>
        <v>43</v>
      </c>
      <c r="AM49" s="152"/>
      <c r="AN49" s="152"/>
    </row>
    <row r="50" spans="1:40" s="50" customFormat="1" ht="20.25" hidden="1" customHeight="1" x14ac:dyDescent="0.35">
      <c r="A50" s="121">
        <f t="shared" si="4"/>
        <v>44</v>
      </c>
      <c r="B50" s="280" t="s">
        <v>293</v>
      </c>
      <c r="C50" s="52">
        <v>2014</v>
      </c>
      <c r="D50" s="313" t="s">
        <v>289</v>
      </c>
      <c r="E50" s="142">
        <f t="shared" si="5"/>
        <v>0</v>
      </c>
      <c r="F50" s="108"/>
      <c r="G50" s="124"/>
      <c r="H50" s="108"/>
      <c r="I50" s="109"/>
      <c r="J50" s="108"/>
      <c r="K50" s="124"/>
      <c r="L50" s="108"/>
      <c r="M50" s="109"/>
      <c r="N50" s="108"/>
      <c r="O50" s="109"/>
      <c r="P50" s="108"/>
      <c r="Q50" s="109"/>
      <c r="R50" s="108"/>
      <c r="S50" s="109"/>
      <c r="T50" s="108"/>
      <c r="U50" s="109"/>
      <c r="V50" s="108"/>
      <c r="W50" s="109"/>
      <c r="X50" s="108"/>
      <c r="Y50" s="109"/>
      <c r="Z50" s="108"/>
      <c r="AA50" s="109"/>
      <c r="AB50" s="108"/>
      <c r="AC50" s="109"/>
      <c r="AD50" s="108"/>
      <c r="AE50" s="109"/>
      <c r="AF50" s="108"/>
      <c r="AG50" s="109"/>
      <c r="AH50" s="108"/>
      <c r="AI50" s="109"/>
      <c r="AJ50" s="108"/>
      <c r="AK50" s="109"/>
      <c r="AL50" s="121">
        <f t="shared" si="2"/>
        <v>44</v>
      </c>
      <c r="AM50" s="152"/>
      <c r="AN50" s="152"/>
    </row>
    <row r="51" spans="1:40" s="50" customFormat="1" ht="20.25" hidden="1" customHeight="1" x14ac:dyDescent="0.35">
      <c r="A51" s="121">
        <f t="shared" si="4"/>
        <v>45</v>
      </c>
      <c r="B51" s="280" t="s">
        <v>211</v>
      </c>
      <c r="C51" s="52">
        <v>2014</v>
      </c>
      <c r="D51" s="313" t="s">
        <v>133</v>
      </c>
      <c r="E51" s="142">
        <f t="shared" si="5"/>
        <v>0</v>
      </c>
      <c r="F51" s="108"/>
      <c r="G51" s="109"/>
      <c r="H51" s="108"/>
      <c r="I51" s="109"/>
      <c r="J51" s="108"/>
      <c r="K51" s="109"/>
      <c r="L51" s="108"/>
      <c r="M51" s="109"/>
      <c r="N51" s="108"/>
      <c r="O51" s="109"/>
      <c r="P51" s="108"/>
      <c r="Q51" s="109"/>
      <c r="R51" s="108"/>
      <c r="S51" s="109"/>
      <c r="T51" s="108"/>
      <c r="U51" s="109"/>
      <c r="V51" s="108"/>
      <c r="W51" s="109"/>
      <c r="X51" s="108"/>
      <c r="Y51" s="109"/>
      <c r="Z51" s="108"/>
      <c r="AA51" s="109"/>
      <c r="AB51" s="108"/>
      <c r="AC51" s="109"/>
      <c r="AD51" s="108"/>
      <c r="AE51" s="109"/>
      <c r="AF51" s="108"/>
      <c r="AG51" s="109"/>
      <c r="AH51" s="108"/>
      <c r="AI51" s="109"/>
      <c r="AJ51" s="108"/>
      <c r="AK51" s="109"/>
      <c r="AL51" s="121">
        <f t="shared" si="2"/>
        <v>45</v>
      </c>
      <c r="AM51" s="152"/>
      <c r="AN51" s="152"/>
    </row>
    <row r="52" spans="1:40" s="50" customFormat="1" ht="20.25" hidden="1" customHeight="1" x14ac:dyDescent="0.35">
      <c r="A52" s="121">
        <f t="shared" si="4"/>
        <v>46</v>
      </c>
      <c r="B52" s="451" t="s">
        <v>450</v>
      </c>
      <c r="C52" s="52">
        <v>2014</v>
      </c>
      <c r="D52" s="551" t="s">
        <v>192</v>
      </c>
      <c r="E52" s="142">
        <f t="shared" si="5"/>
        <v>0</v>
      </c>
      <c r="F52" s="108"/>
      <c r="G52" s="124"/>
      <c r="H52" s="108"/>
      <c r="I52" s="109"/>
      <c r="J52" s="108"/>
      <c r="K52" s="109"/>
      <c r="L52" s="108"/>
      <c r="M52" s="109"/>
      <c r="N52" s="108"/>
      <c r="O52" s="109"/>
      <c r="P52" s="108"/>
      <c r="Q52" s="109"/>
      <c r="R52" s="108"/>
      <c r="S52" s="109"/>
      <c r="T52" s="108"/>
      <c r="U52" s="109"/>
      <c r="V52" s="108"/>
      <c r="W52" s="109"/>
      <c r="X52" s="108"/>
      <c r="Y52" s="109"/>
      <c r="Z52" s="108"/>
      <c r="AA52" s="109"/>
      <c r="AB52" s="108"/>
      <c r="AC52" s="109"/>
      <c r="AD52" s="108"/>
      <c r="AE52" s="109"/>
      <c r="AF52" s="108"/>
      <c r="AG52" s="109"/>
      <c r="AH52" s="108"/>
      <c r="AI52" s="109"/>
      <c r="AJ52" s="108"/>
      <c r="AK52" s="109"/>
      <c r="AL52" s="121">
        <f t="shared" si="2"/>
        <v>46</v>
      </c>
      <c r="AM52" s="152"/>
      <c r="AN52" s="152"/>
    </row>
    <row r="53" spans="1:40" s="50" customFormat="1" ht="20.25" hidden="1" customHeight="1" x14ac:dyDescent="0.35">
      <c r="A53" s="121">
        <f t="shared" si="4"/>
        <v>47</v>
      </c>
      <c r="B53" s="282" t="s">
        <v>324</v>
      </c>
      <c r="C53" s="52">
        <v>2013</v>
      </c>
      <c r="D53" s="459" t="s">
        <v>149</v>
      </c>
      <c r="E53" s="142">
        <f t="shared" si="5"/>
        <v>0</v>
      </c>
      <c r="F53" s="108"/>
      <c r="G53" s="124"/>
      <c r="H53" s="108"/>
      <c r="I53" s="109"/>
      <c r="J53" s="108"/>
      <c r="K53" s="109"/>
      <c r="L53" s="108"/>
      <c r="M53" s="109"/>
      <c r="N53" s="108"/>
      <c r="O53" s="109"/>
      <c r="P53" s="108"/>
      <c r="Q53" s="109"/>
      <c r="R53" s="108"/>
      <c r="S53" s="109"/>
      <c r="T53" s="108"/>
      <c r="U53" s="109"/>
      <c r="V53" s="108"/>
      <c r="W53" s="109"/>
      <c r="X53" s="108"/>
      <c r="Y53" s="109"/>
      <c r="Z53" s="108"/>
      <c r="AA53" s="109"/>
      <c r="AB53" s="108"/>
      <c r="AC53" s="109"/>
      <c r="AD53" s="108"/>
      <c r="AE53" s="109"/>
      <c r="AF53" s="108"/>
      <c r="AG53" s="109"/>
      <c r="AH53" s="108"/>
      <c r="AI53" s="109"/>
      <c r="AJ53" s="108"/>
      <c r="AK53" s="109"/>
      <c r="AL53" s="121">
        <f t="shared" si="2"/>
        <v>47</v>
      </c>
      <c r="AM53" s="152"/>
      <c r="AN53" s="152"/>
    </row>
    <row r="54" spans="1:40" s="50" customFormat="1" ht="20.25" hidden="1" customHeight="1" x14ac:dyDescent="0.35">
      <c r="A54" s="121">
        <f t="shared" si="4"/>
        <v>48</v>
      </c>
      <c r="B54" s="290" t="s">
        <v>249</v>
      </c>
      <c r="C54" s="52">
        <v>2013</v>
      </c>
      <c r="D54" s="291" t="s">
        <v>92</v>
      </c>
      <c r="E54" s="142">
        <f t="shared" si="5"/>
        <v>0</v>
      </c>
      <c r="F54" s="108"/>
      <c r="G54" s="109"/>
      <c r="H54" s="108"/>
      <c r="I54" s="109"/>
      <c r="J54" s="108"/>
      <c r="K54" s="109"/>
      <c r="L54" s="108"/>
      <c r="M54" s="109"/>
      <c r="N54" s="108"/>
      <c r="O54" s="109"/>
      <c r="P54" s="108"/>
      <c r="Q54" s="109"/>
      <c r="R54" s="108"/>
      <c r="S54" s="109"/>
      <c r="T54" s="108"/>
      <c r="U54" s="109"/>
      <c r="V54" s="108"/>
      <c r="W54" s="109"/>
      <c r="X54" s="108"/>
      <c r="Y54" s="109"/>
      <c r="Z54" s="108"/>
      <c r="AA54" s="109"/>
      <c r="AB54" s="108"/>
      <c r="AC54" s="109"/>
      <c r="AD54" s="108"/>
      <c r="AE54" s="109"/>
      <c r="AF54" s="108"/>
      <c r="AG54" s="109"/>
      <c r="AH54" s="108"/>
      <c r="AI54" s="109"/>
      <c r="AJ54" s="108"/>
      <c r="AK54" s="109"/>
      <c r="AL54" s="121">
        <f t="shared" si="2"/>
        <v>48</v>
      </c>
      <c r="AM54" s="152"/>
      <c r="AN54" s="152"/>
    </row>
    <row r="55" spans="1:40" s="50" customFormat="1" ht="20.25" hidden="1" customHeight="1" x14ac:dyDescent="0.35">
      <c r="A55" s="121">
        <f t="shared" si="4"/>
        <v>49</v>
      </c>
      <c r="B55" s="264" t="s">
        <v>422</v>
      </c>
      <c r="C55" s="62">
        <v>2014</v>
      </c>
      <c r="D55" s="265" t="s">
        <v>423</v>
      </c>
      <c r="E55" s="142">
        <f t="shared" si="5"/>
        <v>0</v>
      </c>
      <c r="F55" s="108"/>
      <c r="G55" s="109"/>
      <c r="H55" s="108"/>
      <c r="I55" s="124"/>
      <c r="J55" s="108"/>
      <c r="K55" s="109"/>
      <c r="L55" s="108"/>
      <c r="M55" s="109"/>
      <c r="N55" s="108"/>
      <c r="O55" s="109"/>
      <c r="P55" s="108"/>
      <c r="Q55" s="109"/>
      <c r="R55" s="108"/>
      <c r="S55" s="109"/>
      <c r="T55" s="108"/>
      <c r="U55" s="109"/>
      <c r="V55" s="108"/>
      <c r="W55" s="109"/>
      <c r="X55" s="108"/>
      <c r="Y55" s="109"/>
      <c r="Z55" s="108"/>
      <c r="AA55" s="109"/>
      <c r="AB55" s="108"/>
      <c r="AC55" s="109"/>
      <c r="AD55" s="108"/>
      <c r="AE55" s="109"/>
      <c r="AF55" s="108"/>
      <c r="AG55" s="109"/>
      <c r="AH55" s="108"/>
      <c r="AI55" s="109"/>
      <c r="AJ55" s="108"/>
      <c r="AK55" s="109"/>
      <c r="AL55" s="121">
        <f t="shared" si="2"/>
        <v>49</v>
      </c>
      <c r="AM55" s="152"/>
      <c r="AN55" s="152"/>
    </row>
    <row r="56" spans="1:40" s="50" customFormat="1" ht="20.25" hidden="1" customHeight="1" x14ac:dyDescent="0.35">
      <c r="A56" s="121">
        <f t="shared" si="4"/>
        <v>50</v>
      </c>
      <c r="B56" s="264" t="s">
        <v>462</v>
      </c>
      <c r="C56" s="62">
        <v>2013</v>
      </c>
      <c r="D56" s="313" t="s">
        <v>133</v>
      </c>
      <c r="E56" s="142">
        <f t="shared" si="5"/>
        <v>0</v>
      </c>
      <c r="F56" s="108"/>
      <c r="G56" s="109"/>
      <c r="H56" s="108"/>
      <c r="I56" s="109"/>
      <c r="J56" s="108"/>
      <c r="K56" s="109"/>
      <c r="L56" s="108"/>
      <c r="M56" s="109"/>
      <c r="N56" s="108"/>
      <c r="O56" s="109"/>
      <c r="P56" s="108"/>
      <c r="Q56" s="109"/>
      <c r="R56" s="108"/>
      <c r="S56" s="109"/>
      <c r="T56" s="108"/>
      <c r="U56" s="109"/>
      <c r="V56" s="108"/>
      <c r="W56" s="109"/>
      <c r="X56" s="108"/>
      <c r="Y56" s="109"/>
      <c r="Z56" s="108"/>
      <c r="AA56" s="109"/>
      <c r="AB56" s="108"/>
      <c r="AC56" s="109"/>
      <c r="AD56" s="108"/>
      <c r="AE56" s="109"/>
      <c r="AF56" s="108"/>
      <c r="AG56" s="109"/>
      <c r="AH56" s="108"/>
      <c r="AI56" s="109"/>
      <c r="AJ56" s="108"/>
      <c r="AK56" s="109"/>
      <c r="AL56" s="121">
        <f t="shared" si="2"/>
        <v>50</v>
      </c>
      <c r="AM56" s="152"/>
      <c r="AN56" s="152"/>
    </row>
    <row r="57" spans="1:40" s="50" customFormat="1" ht="20.25" hidden="1" customHeight="1" x14ac:dyDescent="0.35">
      <c r="A57" s="121">
        <f t="shared" si="4"/>
        <v>51</v>
      </c>
      <c r="B57" s="264" t="s">
        <v>458</v>
      </c>
      <c r="C57" s="62">
        <v>2013</v>
      </c>
      <c r="D57" s="347" t="s">
        <v>459</v>
      </c>
      <c r="E57" s="142">
        <f t="shared" si="5"/>
        <v>0</v>
      </c>
      <c r="F57" s="108"/>
      <c r="G57" s="109"/>
      <c r="H57" s="108"/>
      <c r="I57" s="109"/>
      <c r="J57" s="108"/>
      <c r="K57" s="109"/>
      <c r="L57" s="108"/>
      <c r="M57" s="109"/>
      <c r="N57" s="108"/>
      <c r="O57" s="109"/>
      <c r="P57" s="108"/>
      <c r="Q57" s="109"/>
      <c r="R57" s="108"/>
      <c r="S57" s="109"/>
      <c r="T57" s="108"/>
      <c r="U57" s="109"/>
      <c r="V57" s="108"/>
      <c r="W57" s="109"/>
      <c r="X57" s="108"/>
      <c r="Y57" s="109"/>
      <c r="Z57" s="108"/>
      <c r="AA57" s="109"/>
      <c r="AB57" s="108"/>
      <c r="AC57" s="109"/>
      <c r="AD57" s="108"/>
      <c r="AE57" s="109"/>
      <c r="AF57" s="108"/>
      <c r="AG57" s="109"/>
      <c r="AH57" s="108"/>
      <c r="AI57" s="109"/>
      <c r="AJ57" s="108"/>
      <c r="AK57" s="109"/>
      <c r="AL57" s="121">
        <f t="shared" si="2"/>
        <v>51</v>
      </c>
      <c r="AM57" s="152"/>
      <c r="AN57" s="152"/>
    </row>
    <row r="58" spans="1:40" s="50" customFormat="1" ht="20.25" hidden="1" customHeight="1" x14ac:dyDescent="0.35">
      <c r="A58" s="121">
        <f t="shared" si="4"/>
        <v>52</v>
      </c>
      <c r="B58" s="346" t="s">
        <v>464</v>
      </c>
      <c r="C58" s="52">
        <v>2014</v>
      </c>
      <c r="D58" s="347" t="s">
        <v>459</v>
      </c>
      <c r="E58" s="142">
        <f t="shared" si="5"/>
        <v>0</v>
      </c>
      <c r="F58" s="108"/>
      <c r="G58" s="109"/>
      <c r="H58" s="108"/>
      <c r="I58" s="109"/>
      <c r="J58" s="108"/>
      <c r="K58" s="109"/>
      <c r="L58" s="108"/>
      <c r="M58" s="109"/>
      <c r="N58" s="108"/>
      <c r="O58" s="109"/>
      <c r="P58" s="108"/>
      <c r="Q58" s="109"/>
      <c r="R58" s="108"/>
      <c r="S58" s="109"/>
      <c r="T58" s="108"/>
      <c r="U58" s="109"/>
      <c r="V58" s="108"/>
      <c r="W58" s="109"/>
      <c r="X58" s="108"/>
      <c r="Y58" s="109"/>
      <c r="Z58" s="108"/>
      <c r="AA58" s="109"/>
      <c r="AB58" s="108"/>
      <c r="AC58" s="109"/>
      <c r="AD58" s="108"/>
      <c r="AE58" s="109"/>
      <c r="AF58" s="108"/>
      <c r="AG58" s="109"/>
      <c r="AH58" s="108"/>
      <c r="AI58" s="109"/>
      <c r="AJ58" s="108"/>
      <c r="AK58" s="109"/>
      <c r="AL58" s="121">
        <f t="shared" si="2"/>
        <v>52</v>
      </c>
      <c r="AM58" s="152"/>
      <c r="AN58" s="152"/>
    </row>
    <row r="59" spans="1:40" s="50" customFormat="1" ht="20.25" hidden="1" customHeight="1" x14ac:dyDescent="0.35">
      <c r="A59" s="121">
        <f t="shared" si="4"/>
        <v>53</v>
      </c>
      <c r="B59" s="448" t="s">
        <v>434</v>
      </c>
      <c r="C59" s="52">
        <v>2013</v>
      </c>
      <c r="D59" s="341" t="s">
        <v>436</v>
      </c>
      <c r="E59" s="142">
        <f t="shared" si="5"/>
        <v>0</v>
      </c>
      <c r="F59" s="108"/>
      <c r="G59" s="109"/>
      <c r="H59" s="108"/>
      <c r="I59" s="109"/>
      <c r="J59" s="108"/>
      <c r="K59" s="109"/>
      <c r="L59" s="108"/>
      <c r="M59" s="109"/>
      <c r="N59" s="108"/>
      <c r="O59" s="109"/>
      <c r="P59" s="108"/>
      <c r="Q59" s="109"/>
      <c r="R59" s="108"/>
      <c r="S59" s="109"/>
      <c r="T59" s="108"/>
      <c r="U59" s="109"/>
      <c r="V59" s="108"/>
      <c r="W59" s="109"/>
      <c r="X59" s="108"/>
      <c r="Y59" s="109"/>
      <c r="Z59" s="108"/>
      <c r="AA59" s="109"/>
      <c r="AB59" s="108"/>
      <c r="AC59" s="109"/>
      <c r="AD59" s="108"/>
      <c r="AE59" s="109"/>
      <c r="AF59" s="108"/>
      <c r="AG59" s="109"/>
      <c r="AH59" s="108"/>
      <c r="AI59" s="109"/>
      <c r="AJ59" s="108"/>
      <c r="AK59" s="109"/>
      <c r="AL59" s="121">
        <f t="shared" si="2"/>
        <v>53</v>
      </c>
      <c r="AM59" s="152"/>
      <c r="AN59" s="152"/>
    </row>
    <row r="60" spans="1:40" s="50" customFormat="1" ht="20.25" hidden="1" customHeight="1" x14ac:dyDescent="0.35">
      <c r="A60" s="121">
        <f t="shared" ref="A60:A76" si="6">A59+1</f>
        <v>54</v>
      </c>
      <c r="B60" s="296" t="s">
        <v>321</v>
      </c>
      <c r="C60" s="52">
        <v>2013</v>
      </c>
      <c r="D60" s="281" t="s">
        <v>96</v>
      </c>
      <c r="E60" s="142">
        <f t="shared" si="5"/>
        <v>0</v>
      </c>
      <c r="F60" s="108"/>
      <c r="G60" s="109"/>
      <c r="H60" s="108"/>
      <c r="I60" s="109"/>
      <c r="J60" s="108"/>
      <c r="K60" s="109"/>
      <c r="L60" s="108"/>
      <c r="M60" s="109"/>
      <c r="N60" s="108"/>
      <c r="O60" s="109"/>
      <c r="P60" s="108"/>
      <c r="Q60" s="109"/>
      <c r="R60" s="108"/>
      <c r="S60" s="109"/>
      <c r="T60" s="108"/>
      <c r="U60" s="109"/>
      <c r="V60" s="108"/>
      <c r="W60" s="109"/>
      <c r="X60" s="108"/>
      <c r="Y60" s="109"/>
      <c r="Z60" s="108"/>
      <c r="AA60" s="109"/>
      <c r="AB60" s="108"/>
      <c r="AC60" s="109"/>
      <c r="AD60" s="108"/>
      <c r="AE60" s="109"/>
      <c r="AF60" s="108"/>
      <c r="AG60" s="109"/>
      <c r="AH60" s="108"/>
      <c r="AI60" s="109"/>
      <c r="AJ60" s="108"/>
      <c r="AK60" s="109"/>
      <c r="AL60" s="121">
        <f t="shared" si="2"/>
        <v>54</v>
      </c>
      <c r="AM60" s="152"/>
      <c r="AN60" s="152"/>
    </row>
    <row r="61" spans="1:40" s="50" customFormat="1" ht="20.25" hidden="1" customHeight="1" x14ac:dyDescent="0.35">
      <c r="A61" s="121">
        <f t="shared" si="6"/>
        <v>55</v>
      </c>
      <c r="B61" s="396" t="s">
        <v>535</v>
      </c>
      <c r="C61" s="79">
        <v>2014</v>
      </c>
      <c r="D61" s="397" t="s">
        <v>493</v>
      </c>
      <c r="E61" s="142">
        <f t="shared" si="5"/>
        <v>0</v>
      </c>
      <c r="F61" s="108"/>
      <c r="G61" s="109"/>
      <c r="H61" s="108"/>
      <c r="I61" s="109"/>
      <c r="J61" s="108"/>
      <c r="K61" s="109"/>
      <c r="L61" s="108"/>
      <c r="M61" s="109"/>
      <c r="N61" s="108"/>
      <c r="O61" s="109"/>
      <c r="P61" s="108"/>
      <c r="Q61" s="109"/>
      <c r="R61" s="108"/>
      <c r="S61" s="109"/>
      <c r="T61" s="108"/>
      <c r="U61" s="109"/>
      <c r="V61" s="108"/>
      <c r="W61" s="109"/>
      <c r="X61" s="108"/>
      <c r="Y61" s="109"/>
      <c r="Z61" s="108"/>
      <c r="AA61" s="109"/>
      <c r="AB61" s="108"/>
      <c r="AC61" s="109"/>
      <c r="AD61" s="108"/>
      <c r="AE61" s="109"/>
      <c r="AF61" s="108"/>
      <c r="AG61" s="109"/>
      <c r="AH61" s="108"/>
      <c r="AI61" s="109"/>
      <c r="AJ61" s="108"/>
      <c r="AK61" s="109"/>
      <c r="AL61" s="121">
        <f t="shared" si="2"/>
        <v>55</v>
      </c>
      <c r="AM61" s="152"/>
      <c r="AN61" s="152"/>
    </row>
    <row r="62" spans="1:40" s="50" customFormat="1" ht="20.25" hidden="1" customHeight="1" x14ac:dyDescent="0.35">
      <c r="A62" s="121">
        <f t="shared" si="6"/>
        <v>56</v>
      </c>
      <c r="B62" s="264" t="s">
        <v>498</v>
      </c>
      <c r="C62" s="62">
        <v>2013</v>
      </c>
      <c r="D62" s="450" t="s">
        <v>92</v>
      </c>
      <c r="E62" s="142">
        <f t="shared" si="5"/>
        <v>0</v>
      </c>
      <c r="F62" s="108"/>
      <c r="G62" s="109"/>
      <c r="H62" s="108"/>
      <c r="I62" s="109"/>
      <c r="J62" s="108"/>
      <c r="K62" s="109"/>
      <c r="L62" s="108"/>
      <c r="M62" s="109"/>
      <c r="N62" s="108"/>
      <c r="O62" s="109"/>
      <c r="P62" s="108"/>
      <c r="Q62" s="109"/>
      <c r="R62" s="108"/>
      <c r="S62" s="109"/>
      <c r="T62" s="108"/>
      <c r="U62" s="109"/>
      <c r="V62" s="108"/>
      <c r="W62" s="109"/>
      <c r="X62" s="108"/>
      <c r="Y62" s="109"/>
      <c r="Z62" s="108"/>
      <c r="AA62" s="109"/>
      <c r="AB62" s="108"/>
      <c r="AC62" s="109"/>
      <c r="AD62" s="108"/>
      <c r="AE62" s="109"/>
      <c r="AF62" s="108"/>
      <c r="AG62" s="109"/>
      <c r="AH62" s="108"/>
      <c r="AI62" s="109"/>
      <c r="AJ62" s="108"/>
      <c r="AK62" s="109"/>
      <c r="AL62" s="121">
        <f t="shared" si="2"/>
        <v>56</v>
      </c>
      <c r="AM62" s="152"/>
      <c r="AN62" s="152"/>
    </row>
    <row r="63" spans="1:40" s="50" customFormat="1" ht="20.25" hidden="1" customHeight="1" x14ac:dyDescent="0.35">
      <c r="A63" s="121">
        <f t="shared" si="6"/>
        <v>57</v>
      </c>
      <c r="B63" s="264" t="s">
        <v>527</v>
      </c>
      <c r="C63" s="62">
        <v>2013</v>
      </c>
      <c r="D63" s="641" t="s">
        <v>528</v>
      </c>
      <c r="E63" s="142">
        <f t="shared" si="5"/>
        <v>0</v>
      </c>
      <c r="F63" s="108"/>
      <c r="G63" s="109"/>
      <c r="H63" s="108"/>
      <c r="I63" s="109"/>
      <c r="J63" s="108"/>
      <c r="K63" s="109"/>
      <c r="L63" s="108"/>
      <c r="M63" s="109"/>
      <c r="N63" s="108"/>
      <c r="O63" s="109"/>
      <c r="P63" s="108"/>
      <c r="Q63" s="109"/>
      <c r="R63" s="108"/>
      <c r="S63" s="109"/>
      <c r="T63" s="108"/>
      <c r="U63" s="109"/>
      <c r="V63" s="108"/>
      <c r="W63" s="109"/>
      <c r="X63" s="108"/>
      <c r="Y63" s="109"/>
      <c r="Z63" s="108"/>
      <c r="AA63" s="109"/>
      <c r="AB63" s="108"/>
      <c r="AC63" s="109"/>
      <c r="AD63" s="108"/>
      <c r="AE63" s="109"/>
      <c r="AF63" s="108"/>
      <c r="AG63" s="109"/>
      <c r="AH63" s="108"/>
      <c r="AI63" s="109"/>
      <c r="AJ63" s="108"/>
      <c r="AK63" s="109"/>
      <c r="AL63" s="121">
        <f t="shared" si="2"/>
        <v>57</v>
      </c>
      <c r="AM63" s="152"/>
      <c r="AN63" s="152"/>
    </row>
    <row r="64" spans="1:40" s="50" customFormat="1" ht="20.25" hidden="1" customHeight="1" x14ac:dyDescent="0.35">
      <c r="A64" s="121">
        <f t="shared" si="6"/>
        <v>58</v>
      </c>
      <c r="B64" s="280" t="s">
        <v>228</v>
      </c>
      <c r="C64" s="52">
        <v>2013</v>
      </c>
      <c r="D64" s="313" t="s">
        <v>111</v>
      </c>
      <c r="E64" s="142">
        <f t="shared" si="5"/>
        <v>0</v>
      </c>
      <c r="F64" s="108"/>
      <c r="G64" s="109"/>
      <c r="H64" s="108"/>
      <c r="I64" s="109"/>
      <c r="J64" s="108"/>
      <c r="K64" s="109"/>
      <c r="L64" s="108"/>
      <c r="M64" s="109"/>
      <c r="N64" s="108"/>
      <c r="O64" s="109"/>
      <c r="P64" s="108"/>
      <c r="Q64" s="109"/>
      <c r="R64" s="108"/>
      <c r="S64" s="109"/>
      <c r="T64" s="108"/>
      <c r="U64" s="109"/>
      <c r="V64" s="108"/>
      <c r="W64" s="109"/>
      <c r="X64" s="108"/>
      <c r="Y64" s="109"/>
      <c r="Z64" s="108"/>
      <c r="AA64" s="109"/>
      <c r="AB64" s="108"/>
      <c r="AC64" s="109"/>
      <c r="AD64" s="108"/>
      <c r="AE64" s="109"/>
      <c r="AF64" s="108"/>
      <c r="AG64" s="109"/>
      <c r="AH64" s="108"/>
      <c r="AI64" s="109"/>
      <c r="AJ64" s="108"/>
      <c r="AK64" s="109"/>
      <c r="AL64" s="121">
        <f t="shared" si="2"/>
        <v>58</v>
      </c>
      <c r="AM64" s="152"/>
      <c r="AN64" s="152"/>
    </row>
    <row r="65" spans="1:40" s="50" customFormat="1" ht="20.25" hidden="1" customHeight="1" x14ac:dyDescent="0.35">
      <c r="A65" s="121">
        <f t="shared" si="6"/>
        <v>59</v>
      </c>
      <c r="B65" s="289" t="s">
        <v>276</v>
      </c>
      <c r="C65" s="52">
        <v>2013</v>
      </c>
      <c r="D65" s="307" t="s">
        <v>117</v>
      </c>
      <c r="E65" s="142">
        <f t="shared" si="5"/>
        <v>0</v>
      </c>
      <c r="F65" s="108"/>
      <c r="G65" s="109"/>
      <c r="H65" s="108"/>
      <c r="I65" s="109"/>
      <c r="J65" s="108"/>
      <c r="K65" s="109"/>
      <c r="L65" s="108"/>
      <c r="M65" s="109"/>
      <c r="N65" s="108"/>
      <c r="O65" s="109"/>
      <c r="P65" s="108"/>
      <c r="Q65" s="109"/>
      <c r="R65" s="108"/>
      <c r="S65" s="109"/>
      <c r="T65" s="108"/>
      <c r="U65" s="109"/>
      <c r="V65" s="108"/>
      <c r="W65" s="109"/>
      <c r="X65" s="108"/>
      <c r="Y65" s="109"/>
      <c r="Z65" s="108"/>
      <c r="AA65" s="109"/>
      <c r="AB65" s="108"/>
      <c r="AC65" s="109"/>
      <c r="AD65" s="108"/>
      <c r="AE65" s="109"/>
      <c r="AF65" s="108"/>
      <c r="AG65" s="109"/>
      <c r="AH65" s="108"/>
      <c r="AI65" s="109"/>
      <c r="AJ65" s="108"/>
      <c r="AK65" s="109"/>
      <c r="AL65" s="121">
        <f t="shared" si="2"/>
        <v>59</v>
      </c>
      <c r="AM65" s="152"/>
      <c r="AN65" s="152"/>
    </row>
    <row r="66" spans="1:40" s="50" customFormat="1" ht="20.25" hidden="1" customHeight="1" x14ac:dyDescent="0.35">
      <c r="A66" s="121">
        <f t="shared" si="6"/>
        <v>60</v>
      </c>
      <c r="B66" s="294" t="s">
        <v>162</v>
      </c>
      <c r="C66" s="52">
        <v>2013</v>
      </c>
      <c r="D66" s="639" t="s">
        <v>59</v>
      </c>
      <c r="E66" s="142">
        <f t="shared" si="5"/>
        <v>0</v>
      </c>
      <c r="F66" s="108"/>
      <c r="G66" s="109"/>
      <c r="H66" s="108"/>
      <c r="I66" s="109"/>
      <c r="J66" s="108"/>
      <c r="K66" s="109"/>
      <c r="L66" s="108"/>
      <c r="M66" s="109"/>
      <c r="N66" s="108"/>
      <c r="O66" s="109"/>
      <c r="P66" s="108"/>
      <c r="Q66" s="109"/>
      <c r="R66" s="108"/>
      <c r="S66" s="109"/>
      <c r="T66" s="108"/>
      <c r="U66" s="109"/>
      <c r="V66" s="108"/>
      <c r="W66" s="109"/>
      <c r="X66" s="108"/>
      <c r="Y66" s="109"/>
      <c r="Z66" s="108"/>
      <c r="AA66" s="109"/>
      <c r="AB66" s="108"/>
      <c r="AC66" s="109"/>
      <c r="AD66" s="108"/>
      <c r="AE66" s="109"/>
      <c r="AF66" s="108"/>
      <c r="AG66" s="109"/>
      <c r="AH66" s="108"/>
      <c r="AI66" s="109"/>
      <c r="AJ66" s="108"/>
      <c r="AK66" s="109"/>
      <c r="AL66" s="121">
        <f t="shared" si="2"/>
        <v>60</v>
      </c>
      <c r="AM66" s="152"/>
      <c r="AN66" s="152"/>
    </row>
    <row r="67" spans="1:40" s="50" customFormat="1" ht="20.25" hidden="1" customHeight="1" x14ac:dyDescent="0.35">
      <c r="A67" s="121">
        <f t="shared" si="6"/>
        <v>61</v>
      </c>
      <c r="B67" s="280" t="s">
        <v>239</v>
      </c>
      <c r="C67" s="52">
        <v>2013</v>
      </c>
      <c r="D67" s="456" t="s">
        <v>240</v>
      </c>
      <c r="E67" s="142">
        <f t="shared" si="5"/>
        <v>0</v>
      </c>
      <c r="F67" s="108"/>
      <c r="G67" s="109"/>
      <c r="H67" s="108"/>
      <c r="I67" s="109"/>
      <c r="J67" s="108"/>
      <c r="K67" s="109"/>
      <c r="L67" s="108"/>
      <c r="M67" s="109"/>
      <c r="N67" s="108"/>
      <c r="O67" s="109"/>
      <c r="P67" s="108"/>
      <c r="Q67" s="109"/>
      <c r="R67" s="108"/>
      <c r="S67" s="109"/>
      <c r="T67" s="108"/>
      <c r="U67" s="109"/>
      <c r="V67" s="108"/>
      <c r="W67" s="109"/>
      <c r="X67" s="108"/>
      <c r="Y67" s="109"/>
      <c r="Z67" s="108"/>
      <c r="AA67" s="109"/>
      <c r="AB67" s="108"/>
      <c r="AC67" s="109"/>
      <c r="AD67" s="108"/>
      <c r="AE67" s="109"/>
      <c r="AF67" s="108"/>
      <c r="AG67" s="109"/>
      <c r="AH67" s="108"/>
      <c r="AI67" s="109"/>
      <c r="AJ67" s="108"/>
      <c r="AK67" s="109"/>
      <c r="AL67" s="121">
        <f t="shared" si="2"/>
        <v>61</v>
      </c>
      <c r="AM67" s="152"/>
      <c r="AN67" s="152"/>
    </row>
    <row r="68" spans="1:40" s="50" customFormat="1" ht="20.25" hidden="1" customHeight="1" x14ac:dyDescent="0.35">
      <c r="A68" s="121">
        <f t="shared" si="6"/>
        <v>62</v>
      </c>
      <c r="B68" s="286" t="s">
        <v>366</v>
      </c>
      <c r="C68" s="52">
        <v>2013</v>
      </c>
      <c r="D68" s="287" t="s">
        <v>133</v>
      </c>
      <c r="E68" s="142">
        <f t="shared" si="5"/>
        <v>0</v>
      </c>
      <c r="F68" s="108"/>
      <c r="G68" s="109"/>
      <c r="H68" s="108"/>
      <c r="I68" s="109"/>
      <c r="J68" s="108"/>
      <c r="K68" s="109"/>
      <c r="L68" s="108"/>
      <c r="M68" s="109"/>
      <c r="N68" s="108"/>
      <c r="O68" s="109"/>
      <c r="P68" s="108"/>
      <c r="Q68" s="109"/>
      <c r="R68" s="108"/>
      <c r="S68" s="109"/>
      <c r="T68" s="108"/>
      <c r="U68" s="109"/>
      <c r="V68" s="108"/>
      <c r="W68" s="109"/>
      <c r="X68" s="108"/>
      <c r="Y68" s="109"/>
      <c r="Z68" s="108"/>
      <c r="AA68" s="109"/>
      <c r="AB68" s="108"/>
      <c r="AC68" s="109"/>
      <c r="AD68" s="108"/>
      <c r="AE68" s="109"/>
      <c r="AF68" s="108"/>
      <c r="AG68" s="109"/>
      <c r="AH68" s="108"/>
      <c r="AI68" s="109"/>
      <c r="AJ68" s="108"/>
      <c r="AK68" s="109"/>
      <c r="AL68" s="121">
        <f t="shared" si="2"/>
        <v>62</v>
      </c>
      <c r="AM68" s="152"/>
      <c r="AN68" s="152"/>
    </row>
    <row r="69" spans="1:40" s="50" customFormat="1" ht="20.25" hidden="1" customHeight="1" x14ac:dyDescent="0.35">
      <c r="A69" s="121">
        <f t="shared" si="6"/>
        <v>63</v>
      </c>
      <c r="B69" s="452" t="s">
        <v>264</v>
      </c>
      <c r="C69" s="52">
        <v>2013</v>
      </c>
      <c r="D69" s="454" t="s">
        <v>92</v>
      </c>
      <c r="E69" s="142">
        <f t="shared" si="5"/>
        <v>0</v>
      </c>
      <c r="F69" s="108"/>
      <c r="G69" s="109"/>
      <c r="H69" s="108"/>
      <c r="I69" s="109"/>
      <c r="J69" s="108"/>
      <c r="K69" s="109"/>
      <c r="L69" s="108"/>
      <c r="M69" s="109"/>
      <c r="N69" s="108"/>
      <c r="O69" s="109"/>
      <c r="P69" s="108"/>
      <c r="Q69" s="109"/>
      <c r="R69" s="108"/>
      <c r="S69" s="109"/>
      <c r="T69" s="108"/>
      <c r="U69" s="109"/>
      <c r="V69" s="108"/>
      <c r="W69" s="109"/>
      <c r="X69" s="108"/>
      <c r="Y69" s="109"/>
      <c r="Z69" s="108"/>
      <c r="AA69" s="109"/>
      <c r="AB69" s="108"/>
      <c r="AC69" s="109"/>
      <c r="AD69" s="108"/>
      <c r="AE69" s="109"/>
      <c r="AF69" s="108"/>
      <c r="AG69" s="109"/>
      <c r="AH69" s="108"/>
      <c r="AI69" s="109"/>
      <c r="AJ69" s="108"/>
      <c r="AK69" s="109"/>
      <c r="AL69" s="121">
        <f t="shared" si="2"/>
        <v>63</v>
      </c>
      <c r="AM69" s="152"/>
      <c r="AN69" s="152"/>
    </row>
    <row r="70" spans="1:40" s="50" customFormat="1" ht="20.25" hidden="1" customHeight="1" x14ac:dyDescent="0.35">
      <c r="A70" s="121">
        <f t="shared" si="6"/>
        <v>64</v>
      </c>
      <c r="B70" s="119" t="s">
        <v>170</v>
      </c>
      <c r="C70" s="52">
        <v>2013</v>
      </c>
      <c r="D70" s="81" t="s">
        <v>112</v>
      </c>
      <c r="E70" s="142">
        <f t="shared" si="5"/>
        <v>0</v>
      </c>
      <c r="F70" s="108"/>
      <c r="G70" s="109"/>
      <c r="H70" s="108"/>
      <c r="I70" s="109"/>
      <c r="J70" s="108"/>
      <c r="K70" s="109"/>
      <c r="L70" s="108"/>
      <c r="M70" s="109"/>
      <c r="N70" s="108"/>
      <c r="O70" s="109"/>
      <c r="P70" s="108"/>
      <c r="Q70" s="109"/>
      <c r="R70" s="108"/>
      <c r="S70" s="109"/>
      <c r="T70" s="108"/>
      <c r="U70" s="109"/>
      <c r="V70" s="108"/>
      <c r="W70" s="109"/>
      <c r="X70" s="108"/>
      <c r="Y70" s="109"/>
      <c r="Z70" s="108"/>
      <c r="AA70" s="109"/>
      <c r="AB70" s="108"/>
      <c r="AC70" s="109"/>
      <c r="AD70" s="108"/>
      <c r="AE70" s="109"/>
      <c r="AF70" s="108"/>
      <c r="AG70" s="109"/>
      <c r="AH70" s="108"/>
      <c r="AI70" s="109"/>
      <c r="AJ70" s="108"/>
      <c r="AK70" s="109"/>
      <c r="AL70" s="121">
        <f t="shared" si="2"/>
        <v>64</v>
      </c>
      <c r="AM70" s="152"/>
      <c r="AN70" s="152"/>
    </row>
    <row r="71" spans="1:40" s="50" customFormat="1" ht="20.25" hidden="1" customHeight="1" x14ac:dyDescent="0.35">
      <c r="A71" s="121">
        <f t="shared" si="6"/>
        <v>65</v>
      </c>
      <c r="B71" s="161" t="s">
        <v>186</v>
      </c>
      <c r="C71" s="52">
        <v>2013</v>
      </c>
      <c r="D71" s="81" t="s">
        <v>187</v>
      </c>
      <c r="E71" s="142">
        <f t="shared" ref="E71:E79" si="7">G71+I71+K71+M71+O71+Q71+S71+U71+W71+Y71+AA71+AC71+AE71+AG71+AI71+AK71</f>
        <v>0</v>
      </c>
      <c r="F71" s="108"/>
      <c r="G71" s="109"/>
      <c r="H71" s="108"/>
      <c r="I71" s="109"/>
      <c r="J71" s="108"/>
      <c r="K71" s="109"/>
      <c r="L71" s="108"/>
      <c r="M71" s="109"/>
      <c r="N71" s="108"/>
      <c r="O71" s="109"/>
      <c r="P71" s="108"/>
      <c r="Q71" s="109"/>
      <c r="R71" s="108"/>
      <c r="S71" s="109"/>
      <c r="T71" s="108"/>
      <c r="U71" s="109"/>
      <c r="V71" s="108"/>
      <c r="W71" s="109"/>
      <c r="X71" s="108"/>
      <c r="Y71" s="109"/>
      <c r="Z71" s="108"/>
      <c r="AA71" s="109"/>
      <c r="AB71" s="108"/>
      <c r="AC71" s="109"/>
      <c r="AD71" s="108"/>
      <c r="AE71" s="109"/>
      <c r="AF71" s="108"/>
      <c r="AG71" s="109"/>
      <c r="AH71" s="108"/>
      <c r="AI71" s="109"/>
      <c r="AJ71" s="108"/>
      <c r="AK71" s="109"/>
      <c r="AL71" s="121">
        <f t="shared" si="2"/>
        <v>65</v>
      </c>
      <c r="AM71" s="152"/>
      <c r="AN71" s="152"/>
    </row>
    <row r="72" spans="1:40" s="50" customFormat="1" ht="20.25" hidden="1" customHeight="1" x14ac:dyDescent="0.35">
      <c r="A72" s="121">
        <f t="shared" si="6"/>
        <v>66</v>
      </c>
      <c r="B72" s="167" t="s">
        <v>263</v>
      </c>
      <c r="C72" s="52">
        <v>2013</v>
      </c>
      <c r="D72" s="166" t="s">
        <v>125</v>
      </c>
      <c r="E72" s="142">
        <f t="shared" si="7"/>
        <v>0</v>
      </c>
      <c r="F72" s="108"/>
      <c r="G72" s="109"/>
      <c r="H72" s="108"/>
      <c r="I72" s="109"/>
      <c r="J72" s="108"/>
      <c r="K72" s="109"/>
      <c r="L72" s="108"/>
      <c r="M72" s="109"/>
      <c r="N72" s="108"/>
      <c r="O72" s="109"/>
      <c r="P72" s="108"/>
      <c r="Q72" s="109"/>
      <c r="R72" s="108"/>
      <c r="S72" s="109"/>
      <c r="T72" s="108"/>
      <c r="U72" s="109"/>
      <c r="V72" s="108"/>
      <c r="W72" s="109"/>
      <c r="X72" s="108"/>
      <c r="Y72" s="109"/>
      <c r="Z72" s="108"/>
      <c r="AA72" s="109"/>
      <c r="AB72" s="108"/>
      <c r="AC72" s="109"/>
      <c r="AD72" s="108"/>
      <c r="AE72" s="109"/>
      <c r="AF72" s="108"/>
      <c r="AG72" s="109"/>
      <c r="AH72" s="108"/>
      <c r="AI72" s="109"/>
      <c r="AJ72" s="108"/>
      <c r="AK72" s="109"/>
      <c r="AL72" s="121">
        <f t="shared" ref="AL72:AL76" si="8">AL71+1</f>
        <v>66</v>
      </c>
      <c r="AM72" s="152"/>
      <c r="AN72" s="152"/>
    </row>
    <row r="73" spans="1:40" s="50" customFormat="1" ht="20.25" hidden="1" customHeight="1" x14ac:dyDescent="0.35">
      <c r="A73" s="121">
        <f t="shared" si="6"/>
        <v>67</v>
      </c>
      <c r="B73" s="216" t="s">
        <v>365</v>
      </c>
      <c r="C73" s="52">
        <v>2013</v>
      </c>
      <c r="D73" s="217" t="s">
        <v>113</v>
      </c>
      <c r="E73" s="142">
        <f t="shared" si="7"/>
        <v>0</v>
      </c>
      <c r="F73" s="108"/>
      <c r="G73" s="109"/>
      <c r="H73" s="108"/>
      <c r="I73" s="109"/>
      <c r="J73" s="108"/>
      <c r="K73" s="109"/>
      <c r="L73" s="108"/>
      <c r="M73" s="109"/>
      <c r="N73" s="108"/>
      <c r="O73" s="109"/>
      <c r="P73" s="108"/>
      <c r="Q73" s="109"/>
      <c r="R73" s="108"/>
      <c r="S73" s="109"/>
      <c r="T73" s="108"/>
      <c r="U73" s="109"/>
      <c r="V73" s="108"/>
      <c r="W73" s="109"/>
      <c r="X73" s="108"/>
      <c r="Y73" s="109"/>
      <c r="Z73" s="108"/>
      <c r="AA73" s="109"/>
      <c r="AB73" s="108"/>
      <c r="AC73" s="109"/>
      <c r="AD73" s="108"/>
      <c r="AE73" s="109"/>
      <c r="AF73" s="108"/>
      <c r="AG73" s="109"/>
      <c r="AH73" s="108"/>
      <c r="AI73" s="109"/>
      <c r="AJ73" s="108"/>
      <c r="AK73" s="109"/>
      <c r="AL73" s="121">
        <f t="shared" si="8"/>
        <v>67</v>
      </c>
      <c r="AM73" s="152"/>
      <c r="AN73" s="152"/>
    </row>
    <row r="74" spans="1:40" s="50" customFormat="1" ht="20.25" hidden="1" customHeight="1" x14ac:dyDescent="0.35">
      <c r="A74" s="121">
        <f t="shared" si="6"/>
        <v>68</v>
      </c>
      <c r="B74" s="585" t="s">
        <v>486</v>
      </c>
      <c r="C74" s="52">
        <v>2014</v>
      </c>
      <c r="D74" s="366" t="s">
        <v>93</v>
      </c>
      <c r="E74" s="142">
        <f t="shared" si="7"/>
        <v>0</v>
      </c>
      <c r="F74" s="108"/>
      <c r="G74" s="109"/>
      <c r="H74" s="108"/>
      <c r="I74" s="109"/>
      <c r="J74" s="108"/>
      <c r="K74" s="109"/>
      <c r="L74" s="108"/>
      <c r="M74" s="109"/>
      <c r="N74" s="108"/>
      <c r="O74" s="109"/>
      <c r="P74" s="108"/>
      <c r="Q74" s="109"/>
      <c r="R74" s="108"/>
      <c r="S74" s="109"/>
      <c r="T74" s="108"/>
      <c r="U74" s="109"/>
      <c r="V74" s="108"/>
      <c r="W74" s="109"/>
      <c r="X74" s="108"/>
      <c r="Y74" s="109"/>
      <c r="Z74" s="108"/>
      <c r="AA74" s="109"/>
      <c r="AB74" s="108"/>
      <c r="AC74" s="109"/>
      <c r="AD74" s="108"/>
      <c r="AE74" s="109"/>
      <c r="AF74" s="108"/>
      <c r="AG74" s="109"/>
      <c r="AH74" s="108"/>
      <c r="AI74" s="109"/>
      <c r="AJ74" s="108"/>
      <c r="AK74" s="109"/>
      <c r="AL74" s="121">
        <f t="shared" si="8"/>
        <v>68</v>
      </c>
      <c r="AM74" s="152"/>
      <c r="AN74" s="152"/>
    </row>
    <row r="75" spans="1:40" s="50" customFormat="1" ht="20.25" hidden="1" customHeight="1" x14ac:dyDescent="0.35">
      <c r="A75" s="121">
        <f t="shared" si="6"/>
        <v>69</v>
      </c>
      <c r="B75" s="391" t="s">
        <v>530</v>
      </c>
      <c r="C75" s="52">
        <v>2014</v>
      </c>
      <c r="D75" s="392" t="s">
        <v>528</v>
      </c>
      <c r="E75" s="142">
        <f t="shared" si="7"/>
        <v>0</v>
      </c>
      <c r="F75" s="108"/>
      <c r="G75" s="109"/>
      <c r="H75" s="108"/>
      <c r="I75" s="109"/>
      <c r="J75" s="108"/>
      <c r="K75" s="109"/>
      <c r="L75" s="108"/>
      <c r="M75" s="109"/>
      <c r="N75" s="108"/>
      <c r="O75" s="109"/>
      <c r="P75" s="108"/>
      <c r="Q75" s="109"/>
      <c r="R75" s="108"/>
      <c r="S75" s="109"/>
      <c r="T75" s="108"/>
      <c r="U75" s="109"/>
      <c r="V75" s="108"/>
      <c r="W75" s="109"/>
      <c r="X75" s="108"/>
      <c r="Y75" s="109"/>
      <c r="Z75" s="108"/>
      <c r="AA75" s="109"/>
      <c r="AB75" s="108"/>
      <c r="AC75" s="109"/>
      <c r="AD75" s="108"/>
      <c r="AE75" s="109"/>
      <c r="AF75" s="108"/>
      <c r="AG75" s="109"/>
      <c r="AH75" s="108"/>
      <c r="AI75" s="109"/>
      <c r="AJ75" s="108"/>
      <c r="AK75" s="109"/>
      <c r="AL75" s="121">
        <f t="shared" si="8"/>
        <v>69</v>
      </c>
      <c r="AM75" s="152"/>
      <c r="AN75" s="152"/>
    </row>
    <row r="76" spans="1:40" s="50" customFormat="1" ht="20.25" hidden="1" customHeight="1" x14ac:dyDescent="0.35">
      <c r="A76" s="121">
        <f t="shared" si="6"/>
        <v>70</v>
      </c>
      <c r="B76" s="134" t="s">
        <v>441</v>
      </c>
      <c r="C76" s="62">
        <v>2014</v>
      </c>
      <c r="D76" s="131" t="s">
        <v>447</v>
      </c>
      <c r="E76" s="142">
        <f t="shared" si="7"/>
        <v>0</v>
      </c>
      <c r="F76" s="108"/>
      <c r="G76" s="109"/>
      <c r="H76" s="108"/>
      <c r="I76" s="109"/>
      <c r="J76" s="108"/>
      <c r="K76" s="109"/>
      <c r="L76" s="108"/>
      <c r="M76" s="109"/>
      <c r="N76" s="108"/>
      <c r="O76" s="109"/>
      <c r="P76" s="108"/>
      <c r="Q76" s="109"/>
      <c r="R76" s="108"/>
      <c r="S76" s="109"/>
      <c r="T76" s="108"/>
      <c r="U76" s="109"/>
      <c r="V76" s="108"/>
      <c r="W76" s="109"/>
      <c r="X76" s="108"/>
      <c r="Y76" s="109"/>
      <c r="Z76" s="108"/>
      <c r="AA76" s="109"/>
      <c r="AB76" s="108"/>
      <c r="AC76" s="109"/>
      <c r="AD76" s="108"/>
      <c r="AE76" s="109"/>
      <c r="AF76" s="108"/>
      <c r="AG76" s="109"/>
      <c r="AH76" s="108"/>
      <c r="AI76" s="109"/>
      <c r="AJ76" s="108"/>
      <c r="AK76" s="109"/>
      <c r="AL76" s="121">
        <f t="shared" si="8"/>
        <v>70</v>
      </c>
      <c r="AM76" s="152"/>
      <c r="AN76" s="152"/>
    </row>
    <row r="77" spans="1:40" s="50" customFormat="1" ht="20.25" hidden="1" customHeight="1" x14ac:dyDescent="0.35">
      <c r="A77" s="121"/>
      <c r="B77" s="547" t="s">
        <v>221</v>
      </c>
      <c r="C77" s="79">
        <v>2013</v>
      </c>
      <c r="D77" s="155" t="s">
        <v>97</v>
      </c>
      <c r="E77" s="142">
        <f t="shared" si="7"/>
        <v>0</v>
      </c>
      <c r="F77" s="108"/>
      <c r="G77" s="109"/>
      <c r="H77" s="108"/>
      <c r="I77" s="109"/>
      <c r="J77" s="108"/>
      <c r="K77" s="109"/>
      <c r="L77" s="108"/>
      <c r="M77" s="109"/>
      <c r="N77" s="108"/>
      <c r="O77" s="109"/>
      <c r="P77" s="108"/>
      <c r="Q77" s="109"/>
      <c r="R77" s="108"/>
      <c r="S77" s="109"/>
      <c r="T77" s="108"/>
      <c r="U77" s="109"/>
      <c r="V77" s="108"/>
      <c r="W77" s="109"/>
      <c r="X77" s="108"/>
      <c r="Y77" s="109"/>
      <c r="Z77" s="108"/>
      <c r="AA77" s="109"/>
      <c r="AB77" s="108"/>
      <c r="AC77" s="109"/>
      <c r="AD77" s="108"/>
      <c r="AE77" s="109"/>
      <c r="AF77" s="108"/>
      <c r="AG77" s="109"/>
      <c r="AH77" s="108"/>
      <c r="AI77" s="109"/>
      <c r="AJ77" s="108"/>
      <c r="AK77" s="109"/>
      <c r="AL77" s="121"/>
      <c r="AM77" s="152"/>
      <c r="AN77" s="152"/>
    </row>
    <row r="78" spans="1:40" s="50" customFormat="1" ht="20.25" hidden="1" customHeight="1" x14ac:dyDescent="0.35">
      <c r="A78" s="121"/>
      <c r="B78" s="522" t="s">
        <v>394</v>
      </c>
      <c r="C78" s="52">
        <v>2013</v>
      </c>
      <c r="D78" s="508" t="s">
        <v>123</v>
      </c>
      <c r="E78" s="142">
        <f t="shared" si="7"/>
        <v>0</v>
      </c>
      <c r="F78" s="108"/>
      <c r="G78" s="109"/>
      <c r="H78" s="108"/>
      <c r="I78" s="109"/>
      <c r="J78" s="108"/>
      <c r="K78" s="109"/>
      <c r="L78" s="108"/>
      <c r="M78" s="109"/>
      <c r="N78" s="108"/>
      <c r="O78" s="109"/>
      <c r="P78" s="108"/>
      <c r="Q78" s="109"/>
      <c r="R78" s="108"/>
      <c r="S78" s="109"/>
      <c r="T78" s="108"/>
      <c r="U78" s="109"/>
      <c r="V78" s="108"/>
      <c r="W78" s="109"/>
      <c r="X78" s="108"/>
      <c r="Y78" s="109"/>
      <c r="Z78" s="108"/>
      <c r="AA78" s="109"/>
      <c r="AB78" s="108"/>
      <c r="AC78" s="109"/>
      <c r="AD78" s="108"/>
      <c r="AE78" s="109"/>
      <c r="AF78" s="108"/>
      <c r="AG78" s="109"/>
      <c r="AH78" s="108"/>
      <c r="AI78" s="109"/>
      <c r="AJ78" s="108"/>
      <c r="AK78" s="109"/>
      <c r="AL78" s="121"/>
      <c r="AM78" s="152"/>
      <c r="AN78" s="152"/>
    </row>
    <row r="79" spans="1:40" s="50" customFormat="1" ht="20.25" customHeight="1" thickBot="1" x14ac:dyDescent="0.4">
      <c r="A79" s="121"/>
      <c r="B79" s="134"/>
      <c r="C79" s="62"/>
      <c r="D79" s="131"/>
      <c r="E79" s="142">
        <f t="shared" si="7"/>
        <v>0</v>
      </c>
      <c r="F79" s="108"/>
      <c r="G79" s="109"/>
      <c r="H79" s="108"/>
      <c r="I79" s="109"/>
      <c r="J79" s="108"/>
      <c r="K79" s="109"/>
      <c r="L79" s="108"/>
      <c r="M79" s="109"/>
      <c r="N79" s="108"/>
      <c r="O79" s="109"/>
      <c r="P79" s="108"/>
      <c r="Q79" s="109"/>
      <c r="R79" s="108"/>
      <c r="S79" s="109"/>
      <c r="T79" s="108"/>
      <c r="U79" s="109"/>
      <c r="V79" s="108"/>
      <c r="W79" s="109"/>
      <c r="X79" s="108"/>
      <c r="Y79" s="109"/>
      <c r="Z79" s="108"/>
      <c r="AA79" s="109"/>
      <c r="AB79" s="108"/>
      <c r="AC79" s="109"/>
      <c r="AD79" s="108"/>
      <c r="AE79" s="109"/>
      <c r="AF79" s="108"/>
      <c r="AG79" s="109"/>
      <c r="AH79" s="108"/>
      <c r="AI79" s="109"/>
      <c r="AJ79" s="108"/>
      <c r="AK79" s="109"/>
      <c r="AL79" s="121"/>
      <c r="AM79" s="152"/>
      <c r="AN79" s="152"/>
    </row>
    <row r="80" spans="1:40" s="50" customFormat="1" ht="20.25" customHeight="1" thickBot="1" x14ac:dyDescent="0.4">
      <c r="A80" s="121"/>
      <c r="B80" s="134"/>
      <c r="C80" s="62"/>
      <c r="D80" s="131"/>
      <c r="E80" s="82"/>
      <c r="F80" s="112"/>
      <c r="G80" s="184">
        <f>SUM(G7:G78)</f>
        <v>555</v>
      </c>
      <c r="H80" s="112"/>
      <c r="I80" s="184">
        <f>SUM(I7:I78)</f>
        <v>556.5</v>
      </c>
      <c r="J80" s="112"/>
      <c r="K80" s="184">
        <f>SUM(K7:K78)</f>
        <v>555</v>
      </c>
      <c r="L80" s="112"/>
      <c r="M80" s="184">
        <f>SUM(M7:M78)</f>
        <v>532.5</v>
      </c>
      <c r="N80" s="112"/>
      <c r="O80" s="184">
        <f>SUM(O7:O78)</f>
        <v>465</v>
      </c>
      <c r="P80" s="112"/>
      <c r="Q80" s="184">
        <f>SUM(Q7:Q78)</f>
        <v>0</v>
      </c>
      <c r="R80" s="112"/>
      <c r="S80" s="184">
        <f>SUM(S7:S78)</f>
        <v>0</v>
      </c>
      <c r="T80" s="112"/>
      <c r="U80" s="184">
        <f>SUM(U7:U78)</f>
        <v>0</v>
      </c>
      <c r="V80" s="112"/>
      <c r="W80" s="184">
        <f>SUM(W7:W78)</f>
        <v>0</v>
      </c>
      <c r="X80" s="112"/>
      <c r="Y80" s="184">
        <f>SUM(Y7:Y78)</f>
        <v>0</v>
      </c>
      <c r="Z80" s="112"/>
      <c r="AA80" s="184">
        <f>SUM(AA7:AA78)</f>
        <v>0</v>
      </c>
      <c r="AB80" s="112"/>
      <c r="AC80" s="184">
        <f>SUM(AC7:AC78)</f>
        <v>0</v>
      </c>
      <c r="AD80" s="112"/>
      <c r="AE80" s="184">
        <f>SUM(AE7:AE78)</f>
        <v>0</v>
      </c>
      <c r="AF80" s="112"/>
      <c r="AG80" s="184">
        <f>SUM(AG7:AG78)</f>
        <v>0</v>
      </c>
      <c r="AH80" s="112"/>
      <c r="AI80" s="184">
        <f>SUM(AI7:AI78)</f>
        <v>0</v>
      </c>
      <c r="AJ80" s="112"/>
      <c r="AK80" s="184">
        <f>SUM(AK7:AK78)</f>
        <v>0</v>
      </c>
      <c r="AL80" s="121"/>
      <c r="AM80" s="152"/>
      <c r="AN80" s="152"/>
    </row>
    <row r="81" spans="1:40" ht="33" customHeight="1" thickBot="1" x14ac:dyDescent="0.4"/>
    <row r="82" spans="1:40" ht="44" customHeight="1" thickBot="1" x14ac:dyDescent="0.4">
      <c r="B82" s="750" t="s">
        <v>548</v>
      </c>
      <c r="C82" s="751"/>
      <c r="D82" s="752"/>
      <c r="E82" s="102"/>
      <c r="F82" s="28"/>
      <c r="G82" s="170"/>
      <c r="H82" s="171" t="s">
        <v>272</v>
      </c>
      <c r="I82" s="28"/>
      <c r="J82" s="28"/>
      <c r="K82" s="28"/>
      <c r="L82" s="100"/>
      <c r="M82" s="263"/>
      <c r="N82" s="171" t="s">
        <v>273</v>
      </c>
      <c r="O82" s="48"/>
      <c r="P82" s="18"/>
      <c r="Q82" s="48"/>
      <c r="R82" s="18"/>
      <c r="S82" s="390"/>
      <c r="T82" s="171" t="s">
        <v>303</v>
      </c>
    </row>
    <row r="83" spans="1:40" ht="33" customHeight="1" thickBot="1" x14ac:dyDescent="0.4"/>
    <row r="84" spans="1:40" s="73" customFormat="1" ht="44" customHeight="1" thickBot="1" x14ac:dyDescent="0.4">
      <c r="A84" s="792" t="s">
        <v>311</v>
      </c>
      <c r="B84" s="793"/>
      <c r="C84" s="793"/>
      <c r="D84" s="793"/>
      <c r="E84" s="793"/>
      <c r="F84" s="793"/>
      <c r="G84" s="793"/>
      <c r="H84" s="793"/>
      <c r="I84" s="793"/>
      <c r="J84" s="793"/>
      <c r="K84" s="793"/>
      <c r="L84" s="793"/>
      <c r="M84" s="793"/>
      <c r="N84" s="793"/>
      <c r="O84" s="793"/>
      <c r="P84" s="793"/>
      <c r="Q84" s="793"/>
      <c r="R84" s="793"/>
      <c r="S84" s="793"/>
      <c r="T84" s="793"/>
      <c r="U84" s="793"/>
      <c r="V84" s="793"/>
      <c r="W84" s="793"/>
      <c r="X84" s="793"/>
      <c r="Y84" s="793"/>
      <c r="Z84" s="793"/>
      <c r="AA84" s="793"/>
      <c r="AB84" s="793"/>
      <c r="AC84" s="793"/>
      <c r="AD84" s="793"/>
      <c r="AE84" s="793"/>
      <c r="AF84" s="793"/>
      <c r="AG84" s="793"/>
      <c r="AH84" s="793"/>
      <c r="AI84" s="793"/>
      <c r="AJ84" s="793"/>
      <c r="AK84" s="793"/>
      <c r="AL84" s="793"/>
      <c r="AM84" s="202"/>
      <c r="AN84" s="202"/>
    </row>
    <row r="85" spans="1:40" s="16" customFormat="1" ht="30" customHeight="1" thickBot="1" x14ac:dyDescent="0.4">
      <c r="A85" s="17"/>
      <c r="B85" s="17"/>
      <c r="C85" s="18"/>
      <c r="D85" s="17"/>
      <c r="E85" s="17"/>
      <c r="F85" s="727">
        <v>46075</v>
      </c>
      <c r="G85" s="728"/>
      <c r="H85" s="727">
        <v>46089</v>
      </c>
      <c r="I85" s="728"/>
      <c r="J85" s="727">
        <v>46103</v>
      </c>
      <c r="K85" s="728"/>
      <c r="L85" s="727">
        <v>46124</v>
      </c>
      <c r="M85" s="728"/>
      <c r="N85" s="727">
        <v>46138</v>
      </c>
      <c r="O85" s="728"/>
      <c r="P85" s="727"/>
      <c r="Q85" s="728"/>
      <c r="R85" s="727"/>
      <c r="S85" s="728"/>
      <c r="T85" s="727"/>
      <c r="U85" s="728"/>
      <c r="V85" s="727"/>
      <c r="W85" s="728"/>
      <c r="X85" s="727"/>
      <c r="Y85" s="728"/>
      <c r="Z85" s="727"/>
      <c r="AA85" s="728"/>
      <c r="AB85" s="727"/>
      <c r="AC85" s="728"/>
      <c r="AD85" s="729"/>
      <c r="AE85" s="730"/>
      <c r="AF85" s="727"/>
      <c r="AG85" s="728"/>
      <c r="AH85" s="727"/>
      <c r="AI85" s="728"/>
      <c r="AJ85" s="729"/>
      <c r="AK85" s="730"/>
      <c r="AL85" s="17"/>
      <c r="AM85" s="74"/>
      <c r="AN85" s="74"/>
    </row>
    <row r="86" spans="1:40" s="16" customFormat="1" ht="42" customHeight="1" x14ac:dyDescent="0.35">
      <c r="A86" s="786" t="s">
        <v>551</v>
      </c>
      <c r="B86" s="787"/>
      <c r="C86" s="787"/>
      <c r="D86" s="787"/>
      <c r="E86" s="788"/>
      <c r="F86" s="731" t="s">
        <v>547</v>
      </c>
      <c r="G86" s="732"/>
      <c r="H86" s="731" t="s">
        <v>591</v>
      </c>
      <c r="I86" s="732"/>
      <c r="J86" s="731" t="s">
        <v>612</v>
      </c>
      <c r="K86" s="732"/>
      <c r="L86" s="731" t="s">
        <v>620</v>
      </c>
      <c r="M86" s="732"/>
      <c r="N86" s="731" t="s">
        <v>733</v>
      </c>
      <c r="O86" s="732"/>
      <c r="P86" s="731"/>
      <c r="Q86" s="732"/>
      <c r="R86" s="731"/>
      <c r="S86" s="732"/>
      <c r="T86" s="731"/>
      <c r="U86" s="732"/>
      <c r="V86" s="731"/>
      <c r="W86" s="732"/>
      <c r="X86" s="731"/>
      <c r="Y86" s="732"/>
      <c r="Z86" s="731"/>
      <c r="AA86" s="732"/>
      <c r="AB86" s="731"/>
      <c r="AC86" s="732"/>
      <c r="AD86" s="731"/>
      <c r="AE86" s="732"/>
      <c r="AF86" s="731"/>
      <c r="AG86" s="740"/>
      <c r="AH86" s="731"/>
      <c r="AI86" s="732"/>
      <c r="AJ86" s="731"/>
      <c r="AK86" s="732"/>
      <c r="AL86" s="17"/>
      <c r="AM86" s="74"/>
      <c r="AN86" s="74"/>
    </row>
    <row r="87" spans="1:40" s="16" customFormat="1" ht="30" customHeight="1" thickBot="1" x14ac:dyDescent="0.4">
      <c r="A87" s="789"/>
      <c r="B87" s="790"/>
      <c r="C87" s="790"/>
      <c r="D87" s="790"/>
      <c r="E87" s="791"/>
      <c r="F87" s="733"/>
      <c r="G87" s="734"/>
      <c r="H87" s="736"/>
      <c r="I87" s="737"/>
      <c r="J87" s="733"/>
      <c r="K87" s="734"/>
      <c r="L87" s="733"/>
      <c r="M87" s="734"/>
      <c r="N87" s="733"/>
      <c r="O87" s="734"/>
      <c r="P87" s="736"/>
      <c r="Q87" s="737"/>
      <c r="R87" s="736"/>
      <c r="S87" s="737"/>
      <c r="T87" s="736"/>
      <c r="U87" s="737"/>
      <c r="V87" s="736"/>
      <c r="W87" s="737"/>
      <c r="X87" s="733"/>
      <c r="Y87" s="734"/>
      <c r="Z87" s="733"/>
      <c r="AA87" s="734"/>
      <c r="AB87" s="736"/>
      <c r="AC87" s="737"/>
      <c r="AD87" s="736"/>
      <c r="AE87" s="737"/>
      <c r="AF87" s="733"/>
      <c r="AG87" s="741"/>
      <c r="AH87" s="733"/>
      <c r="AI87" s="734"/>
      <c r="AJ87" s="733"/>
      <c r="AK87" s="734"/>
      <c r="AL87" s="17"/>
      <c r="AM87" s="74"/>
      <c r="AN87" s="74"/>
    </row>
    <row r="88" spans="1:40" s="16" customFormat="1" ht="20" thickBot="1" x14ac:dyDescent="0.4">
      <c r="A88" s="57" t="s">
        <v>176</v>
      </c>
      <c r="B88" s="57" t="s">
        <v>2</v>
      </c>
      <c r="C88" s="57" t="s">
        <v>115</v>
      </c>
      <c r="D88" s="143" t="s">
        <v>3</v>
      </c>
      <c r="E88" s="143" t="s">
        <v>4</v>
      </c>
      <c r="F88" s="86" t="s">
        <v>5</v>
      </c>
      <c r="G88" s="181" t="s">
        <v>6</v>
      </c>
      <c r="H88" s="86" t="s">
        <v>5</v>
      </c>
      <c r="I88" s="181" t="s">
        <v>6</v>
      </c>
      <c r="J88" s="86" t="s">
        <v>5</v>
      </c>
      <c r="K88" s="181" t="s">
        <v>6</v>
      </c>
      <c r="L88" s="86" t="s">
        <v>5</v>
      </c>
      <c r="M88" s="181" t="s">
        <v>6</v>
      </c>
      <c r="N88" s="86" t="s">
        <v>5</v>
      </c>
      <c r="O88" s="181" t="s">
        <v>6</v>
      </c>
      <c r="P88" s="86" t="s">
        <v>5</v>
      </c>
      <c r="Q88" s="181" t="s">
        <v>6</v>
      </c>
      <c r="R88" s="86" t="s">
        <v>5</v>
      </c>
      <c r="S88" s="181" t="s">
        <v>6</v>
      </c>
      <c r="T88" s="86" t="s">
        <v>5</v>
      </c>
      <c r="U88" s="181" t="s">
        <v>6</v>
      </c>
      <c r="V88" s="86" t="s">
        <v>5</v>
      </c>
      <c r="W88" s="181" t="s">
        <v>6</v>
      </c>
      <c r="X88" s="86" t="s">
        <v>5</v>
      </c>
      <c r="Y88" s="181" t="s">
        <v>6</v>
      </c>
      <c r="Z88" s="86" t="s">
        <v>5</v>
      </c>
      <c r="AA88" s="181" t="s">
        <v>6</v>
      </c>
      <c r="AB88" s="20" t="s">
        <v>5</v>
      </c>
      <c r="AC88" s="84" t="s">
        <v>6</v>
      </c>
      <c r="AD88" s="20" t="s">
        <v>5</v>
      </c>
      <c r="AE88" s="84" t="s">
        <v>6</v>
      </c>
      <c r="AF88" s="20" t="s">
        <v>5</v>
      </c>
      <c r="AG88" s="84" t="s">
        <v>6</v>
      </c>
      <c r="AH88" s="20" t="s">
        <v>5</v>
      </c>
      <c r="AI88" s="84" t="s">
        <v>6</v>
      </c>
      <c r="AJ88" s="20" t="s">
        <v>5</v>
      </c>
      <c r="AK88" s="84" t="s">
        <v>6</v>
      </c>
      <c r="AL88" s="57" t="s">
        <v>176</v>
      </c>
      <c r="AM88" s="241" t="s">
        <v>218</v>
      </c>
      <c r="AN88" s="242" t="s">
        <v>218</v>
      </c>
    </row>
    <row r="89" spans="1:40" s="50" customFormat="1" ht="21" customHeight="1" x14ac:dyDescent="0.35">
      <c r="A89" s="49">
        <v>1</v>
      </c>
      <c r="B89" s="662" t="s">
        <v>435</v>
      </c>
      <c r="C89" s="447">
        <v>2013</v>
      </c>
      <c r="D89" s="350" t="s">
        <v>43</v>
      </c>
      <c r="E89" s="69">
        <f>G89+I89+K89+M89+O89+Q89+S89+U89+W89+Y89+AA89+AC89+AE89+AG89+AI89+AK89-I89-S89</f>
        <v>258.75</v>
      </c>
      <c r="F89" s="439">
        <v>49</v>
      </c>
      <c r="G89" s="109">
        <v>63.75</v>
      </c>
      <c r="H89" s="439">
        <v>48</v>
      </c>
      <c r="I89" s="109">
        <v>75</v>
      </c>
      <c r="J89" s="439">
        <v>49</v>
      </c>
      <c r="K89" s="109">
        <v>45</v>
      </c>
      <c r="L89" s="439">
        <v>43</v>
      </c>
      <c r="M89" s="109">
        <v>75</v>
      </c>
      <c r="N89" s="439">
        <v>46</v>
      </c>
      <c r="O89" s="109">
        <v>75</v>
      </c>
      <c r="P89" s="439"/>
      <c r="Q89" s="192"/>
      <c r="R89" s="439"/>
      <c r="S89" s="192"/>
      <c r="T89" s="439"/>
      <c r="U89" s="192"/>
      <c r="V89" s="439"/>
      <c r="W89" s="192"/>
      <c r="X89" s="439"/>
      <c r="Y89" s="192"/>
      <c r="Z89" s="439"/>
      <c r="AA89" s="192"/>
      <c r="AB89" s="439"/>
      <c r="AC89" s="192"/>
      <c r="AD89" s="439"/>
      <c r="AE89" s="192"/>
      <c r="AF89" s="439"/>
      <c r="AG89" s="192"/>
      <c r="AH89" s="439"/>
      <c r="AI89" s="192"/>
      <c r="AJ89" s="439"/>
      <c r="AK89" s="192"/>
      <c r="AL89" s="49">
        <v>1</v>
      </c>
      <c r="AM89" s="243">
        <v>1</v>
      </c>
      <c r="AN89" s="109">
        <v>75</v>
      </c>
    </row>
    <row r="90" spans="1:40" s="50" customFormat="1" ht="20.25" customHeight="1" x14ac:dyDescent="0.35">
      <c r="A90" s="49">
        <f>A89+1</f>
        <v>2</v>
      </c>
      <c r="B90" s="189" t="s">
        <v>195</v>
      </c>
      <c r="C90" s="52">
        <v>2013</v>
      </c>
      <c r="D90" s="194" t="s">
        <v>97</v>
      </c>
      <c r="E90" s="142">
        <f t="shared" ref="E90:E98" si="9">G90+I90+K90+M90+O90+Q90+S90+U90+W90+Y90+AA90+AC90+AE90+AG90+AI90+AK90</f>
        <v>243.75</v>
      </c>
      <c r="F90" s="108">
        <v>49</v>
      </c>
      <c r="G90" s="109">
        <v>63.75</v>
      </c>
      <c r="H90" s="108"/>
      <c r="I90" s="109"/>
      <c r="J90" s="108">
        <v>47</v>
      </c>
      <c r="K90" s="109">
        <v>75</v>
      </c>
      <c r="L90" s="108">
        <v>46</v>
      </c>
      <c r="M90" s="109">
        <v>52.5</v>
      </c>
      <c r="N90" s="108">
        <v>50</v>
      </c>
      <c r="O90" s="109">
        <v>52.5</v>
      </c>
      <c r="P90" s="108"/>
      <c r="Q90" s="109"/>
      <c r="R90" s="108"/>
      <c r="S90" s="109"/>
      <c r="T90" s="108"/>
      <c r="U90" s="109"/>
      <c r="V90" s="108"/>
      <c r="W90" s="109"/>
      <c r="X90" s="108"/>
      <c r="Y90" s="109"/>
      <c r="Z90" s="108"/>
      <c r="AA90" s="109"/>
      <c r="AB90" s="108"/>
      <c r="AC90" s="109"/>
      <c r="AD90" s="108"/>
      <c r="AE90" s="109"/>
      <c r="AF90" s="108"/>
      <c r="AG90" s="109"/>
      <c r="AH90" s="108"/>
      <c r="AI90" s="109"/>
      <c r="AJ90" s="108"/>
      <c r="AK90" s="109"/>
      <c r="AL90" s="49">
        <f>AL89+1</f>
        <v>2</v>
      </c>
      <c r="AM90" s="244">
        <f t="shared" ref="AM90:AM93" si="10">AM89+1</f>
        <v>2</v>
      </c>
      <c r="AN90" s="109">
        <v>52.5</v>
      </c>
    </row>
    <row r="91" spans="1:40" s="50" customFormat="1" ht="20.25" customHeight="1" x14ac:dyDescent="0.35">
      <c r="A91" s="49">
        <f t="shared" ref="A91:A110" si="11">A90+1</f>
        <v>3</v>
      </c>
      <c r="B91" s="424" t="s">
        <v>426</v>
      </c>
      <c r="C91" s="52">
        <v>2014</v>
      </c>
      <c r="D91" s="550" t="s">
        <v>59</v>
      </c>
      <c r="E91" s="142">
        <f t="shared" si="9"/>
        <v>187.5</v>
      </c>
      <c r="F91" s="108">
        <v>63</v>
      </c>
      <c r="G91" s="109">
        <v>37.5</v>
      </c>
      <c r="H91" s="108">
        <v>56</v>
      </c>
      <c r="I91" s="109">
        <v>52.5</v>
      </c>
      <c r="J91" s="108">
        <v>55</v>
      </c>
      <c r="K91" s="109">
        <v>30</v>
      </c>
      <c r="L91" s="108">
        <v>56</v>
      </c>
      <c r="M91" s="109">
        <v>30</v>
      </c>
      <c r="N91" s="108">
        <v>63</v>
      </c>
      <c r="O91" s="109">
        <v>37.5</v>
      </c>
      <c r="P91" s="108"/>
      <c r="Q91" s="109"/>
      <c r="R91" s="108"/>
      <c r="S91" s="109"/>
      <c r="T91" s="108"/>
      <c r="U91" s="109"/>
      <c r="V91" s="108"/>
      <c r="W91" s="109"/>
      <c r="X91" s="108"/>
      <c r="Y91" s="109"/>
      <c r="Z91" s="108"/>
      <c r="AA91" s="109"/>
      <c r="AB91" s="108"/>
      <c r="AC91" s="109"/>
      <c r="AD91" s="108"/>
      <c r="AE91" s="109"/>
      <c r="AF91" s="108"/>
      <c r="AG91" s="109"/>
      <c r="AH91" s="108"/>
      <c r="AI91" s="109"/>
      <c r="AJ91" s="108"/>
      <c r="AK91" s="109"/>
      <c r="AL91" s="49">
        <f t="shared" ref="AL91:AL110" si="12">AL90+1</f>
        <v>3</v>
      </c>
      <c r="AM91" s="243">
        <f t="shared" si="10"/>
        <v>3</v>
      </c>
      <c r="AN91" s="109">
        <v>37.5</v>
      </c>
    </row>
    <row r="92" spans="1:40" s="50" customFormat="1" ht="20.25" customHeight="1" x14ac:dyDescent="0.35">
      <c r="A92" s="49">
        <f t="shared" si="11"/>
        <v>4</v>
      </c>
      <c r="B92" s="282" t="s">
        <v>325</v>
      </c>
      <c r="C92" s="52">
        <v>2014</v>
      </c>
      <c r="D92" s="208" t="s">
        <v>326</v>
      </c>
      <c r="E92" s="142">
        <f t="shared" si="9"/>
        <v>82.5</v>
      </c>
      <c r="F92" s="108"/>
      <c r="G92" s="109"/>
      <c r="H92" s="108">
        <v>57</v>
      </c>
      <c r="I92" s="109">
        <v>37.5</v>
      </c>
      <c r="J92" s="108">
        <v>49</v>
      </c>
      <c r="K92" s="109">
        <v>45</v>
      </c>
      <c r="L92" s="108"/>
      <c r="M92" s="109"/>
      <c r="N92" s="108"/>
      <c r="O92" s="109"/>
      <c r="P92" s="108"/>
      <c r="Q92" s="109"/>
      <c r="R92" s="108"/>
      <c r="S92" s="109"/>
      <c r="T92" s="108"/>
      <c r="U92" s="109"/>
      <c r="V92" s="108"/>
      <c r="W92" s="109"/>
      <c r="X92" s="108"/>
      <c r="Y92" s="109"/>
      <c r="Z92" s="108"/>
      <c r="AA92" s="109"/>
      <c r="AB92" s="108"/>
      <c r="AC92" s="109"/>
      <c r="AD92" s="108"/>
      <c r="AE92" s="109"/>
      <c r="AF92" s="108"/>
      <c r="AG92" s="109"/>
      <c r="AH92" s="108"/>
      <c r="AI92" s="109"/>
      <c r="AJ92" s="108"/>
      <c r="AK92" s="109"/>
      <c r="AL92" s="49">
        <f t="shared" si="12"/>
        <v>4</v>
      </c>
      <c r="AM92" s="244">
        <f t="shared" si="10"/>
        <v>4</v>
      </c>
      <c r="AN92" s="109">
        <v>30</v>
      </c>
    </row>
    <row r="93" spans="1:40" s="50" customFormat="1" ht="20.25" customHeight="1" x14ac:dyDescent="0.35">
      <c r="A93" s="49">
        <f t="shared" si="11"/>
        <v>5</v>
      </c>
      <c r="B93" s="691" t="s">
        <v>729</v>
      </c>
      <c r="C93" s="52">
        <v>2014</v>
      </c>
      <c r="D93" s="643" t="s">
        <v>730</v>
      </c>
      <c r="E93" s="142">
        <f t="shared" si="9"/>
        <v>60</v>
      </c>
      <c r="F93" s="108"/>
      <c r="G93" s="109"/>
      <c r="H93" s="108"/>
      <c r="I93" s="109"/>
      <c r="J93" s="108"/>
      <c r="K93" s="109"/>
      <c r="L93" s="108">
        <v>55</v>
      </c>
      <c r="M93" s="109">
        <v>37.5</v>
      </c>
      <c r="N93" s="108">
        <v>70</v>
      </c>
      <c r="O93" s="109">
        <v>22.5</v>
      </c>
      <c r="P93" s="108"/>
      <c r="Q93" s="109"/>
      <c r="R93" s="108"/>
      <c r="S93" s="109"/>
      <c r="T93" s="108"/>
      <c r="U93" s="109"/>
      <c r="V93" s="108"/>
      <c r="W93" s="109"/>
      <c r="X93" s="108"/>
      <c r="Y93" s="109"/>
      <c r="Z93" s="108"/>
      <c r="AA93" s="109"/>
      <c r="AB93" s="108"/>
      <c r="AC93" s="109"/>
      <c r="AD93" s="108"/>
      <c r="AE93" s="109"/>
      <c r="AF93" s="108"/>
      <c r="AG93" s="109"/>
      <c r="AH93" s="108"/>
      <c r="AI93" s="109"/>
      <c r="AJ93" s="108"/>
      <c r="AK93" s="109"/>
      <c r="AL93" s="49">
        <f t="shared" si="12"/>
        <v>5</v>
      </c>
      <c r="AM93" s="243">
        <f t="shared" si="10"/>
        <v>5</v>
      </c>
      <c r="AN93" s="109">
        <v>22.5</v>
      </c>
    </row>
    <row r="94" spans="1:40" s="50" customFormat="1" ht="22" customHeight="1" x14ac:dyDescent="0.35">
      <c r="A94" s="49">
        <f t="shared" si="11"/>
        <v>6</v>
      </c>
      <c r="B94" s="693" t="s">
        <v>735</v>
      </c>
      <c r="C94" s="52"/>
      <c r="D94" s="680" t="s">
        <v>93</v>
      </c>
      <c r="E94" s="142">
        <f t="shared" si="9"/>
        <v>30</v>
      </c>
      <c r="F94" s="108"/>
      <c r="G94" s="109"/>
      <c r="H94" s="108"/>
      <c r="I94" s="109"/>
      <c r="J94" s="108"/>
      <c r="K94" s="109"/>
      <c r="L94" s="108"/>
      <c r="M94" s="109"/>
      <c r="N94" s="108">
        <v>68</v>
      </c>
      <c r="O94" s="109">
        <v>30</v>
      </c>
      <c r="P94" s="108"/>
      <c r="Q94" s="109"/>
      <c r="R94" s="108"/>
      <c r="S94" s="109"/>
      <c r="T94" s="108"/>
      <c r="U94" s="109"/>
      <c r="V94" s="108"/>
      <c r="W94" s="109"/>
      <c r="X94" s="108"/>
      <c r="Y94" s="109"/>
      <c r="Z94" s="108"/>
      <c r="AA94" s="109"/>
      <c r="AB94" s="108"/>
      <c r="AC94" s="109"/>
      <c r="AD94" s="108"/>
      <c r="AE94" s="109"/>
      <c r="AF94" s="108"/>
      <c r="AG94" s="109"/>
      <c r="AH94" s="108"/>
      <c r="AI94" s="109"/>
      <c r="AJ94" s="108"/>
      <c r="AK94" s="109"/>
      <c r="AL94" s="49">
        <f t="shared" si="12"/>
        <v>6</v>
      </c>
      <c r="AM94" s="244">
        <f>AM93+1</f>
        <v>6</v>
      </c>
      <c r="AN94" s="109">
        <v>15</v>
      </c>
    </row>
    <row r="95" spans="1:40" s="50" customFormat="1" ht="20.25" customHeight="1" x14ac:dyDescent="0.35">
      <c r="A95" s="49">
        <f t="shared" si="11"/>
        <v>7</v>
      </c>
      <c r="B95" s="208" t="s">
        <v>327</v>
      </c>
      <c r="C95" s="52">
        <v>2014</v>
      </c>
      <c r="D95" s="207" t="s">
        <v>133</v>
      </c>
      <c r="E95" s="142">
        <f t="shared" si="9"/>
        <v>30</v>
      </c>
      <c r="F95" s="108">
        <v>65</v>
      </c>
      <c r="G95" s="109">
        <v>30</v>
      </c>
      <c r="H95" s="108"/>
      <c r="I95" s="109"/>
      <c r="J95" s="108"/>
      <c r="K95" s="109"/>
      <c r="L95" s="108"/>
      <c r="M95" s="109"/>
      <c r="N95" s="108"/>
      <c r="O95" s="109"/>
      <c r="P95" s="108"/>
      <c r="Q95" s="109"/>
      <c r="R95" s="108"/>
      <c r="S95" s="109"/>
      <c r="T95" s="108"/>
      <c r="U95" s="109"/>
      <c r="V95" s="108"/>
      <c r="W95" s="109"/>
      <c r="X95" s="108"/>
      <c r="Y95" s="109"/>
      <c r="Z95" s="108"/>
      <c r="AA95" s="109"/>
      <c r="AB95" s="108"/>
      <c r="AC95" s="109"/>
      <c r="AD95" s="108"/>
      <c r="AE95" s="109"/>
      <c r="AF95" s="108"/>
      <c r="AG95" s="109"/>
      <c r="AH95" s="108"/>
      <c r="AI95" s="109"/>
      <c r="AJ95" s="108"/>
      <c r="AK95" s="109"/>
      <c r="AL95" s="49">
        <f t="shared" si="12"/>
        <v>7</v>
      </c>
      <c r="AM95" s="243">
        <f>AM94+1</f>
        <v>7</v>
      </c>
      <c r="AN95" s="109">
        <v>12</v>
      </c>
    </row>
    <row r="96" spans="1:40" s="50" customFormat="1" ht="20.25" customHeight="1" x14ac:dyDescent="0.35">
      <c r="A96" s="49">
        <f t="shared" si="11"/>
        <v>8</v>
      </c>
      <c r="B96" s="692" t="s">
        <v>350</v>
      </c>
      <c r="C96" s="52">
        <v>2014</v>
      </c>
      <c r="D96" s="462" t="s">
        <v>329</v>
      </c>
      <c r="E96" s="142">
        <f t="shared" si="9"/>
        <v>22.5</v>
      </c>
      <c r="F96" s="108"/>
      <c r="G96" s="109"/>
      <c r="H96" s="108"/>
      <c r="I96" s="109"/>
      <c r="J96" s="108"/>
      <c r="K96" s="109"/>
      <c r="L96" s="108">
        <v>58</v>
      </c>
      <c r="M96" s="109">
        <v>22.5</v>
      </c>
      <c r="N96" s="108"/>
      <c r="O96" s="109"/>
      <c r="P96" s="108"/>
      <c r="Q96" s="109"/>
      <c r="R96" s="108"/>
      <c r="S96" s="109"/>
      <c r="T96" s="108"/>
      <c r="U96" s="109"/>
      <c r="V96" s="108"/>
      <c r="W96" s="109"/>
      <c r="X96" s="108"/>
      <c r="Y96" s="109"/>
      <c r="Z96" s="108"/>
      <c r="AA96" s="109"/>
      <c r="AB96" s="108"/>
      <c r="AC96" s="109"/>
      <c r="AD96" s="108"/>
      <c r="AE96" s="109"/>
      <c r="AF96" s="108"/>
      <c r="AG96" s="109"/>
      <c r="AH96" s="108"/>
      <c r="AI96" s="109"/>
      <c r="AJ96" s="108"/>
      <c r="AK96" s="109"/>
      <c r="AL96" s="49">
        <f t="shared" si="12"/>
        <v>8</v>
      </c>
      <c r="AM96" s="244">
        <f>AM95+1</f>
        <v>8</v>
      </c>
      <c r="AN96" s="109">
        <v>9</v>
      </c>
    </row>
    <row r="97" spans="1:40" s="27" customFormat="1" ht="20.25" customHeight="1" x14ac:dyDescent="0.35">
      <c r="A97" s="49">
        <f t="shared" si="11"/>
        <v>9</v>
      </c>
      <c r="B97" s="197" t="s">
        <v>322</v>
      </c>
      <c r="C97" s="52">
        <v>2014</v>
      </c>
      <c r="D97" s="196" t="s">
        <v>112</v>
      </c>
      <c r="E97" s="142">
        <f t="shared" si="9"/>
        <v>22.5</v>
      </c>
      <c r="F97" s="108"/>
      <c r="G97" s="109"/>
      <c r="H97" s="108"/>
      <c r="I97" s="109"/>
      <c r="J97" s="108">
        <v>66</v>
      </c>
      <c r="K97" s="109">
        <v>22.5</v>
      </c>
      <c r="L97" s="108"/>
      <c r="M97" s="109"/>
      <c r="N97" s="108"/>
      <c r="O97" s="109"/>
      <c r="P97" s="108"/>
      <c r="Q97" s="109"/>
      <c r="R97" s="108"/>
      <c r="S97" s="109"/>
      <c r="T97" s="108"/>
      <c r="U97" s="109"/>
      <c r="V97" s="108"/>
      <c r="W97" s="109"/>
      <c r="X97" s="108"/>
      <c r="Y97" s="109"/>
      <c r="Z97" s="108"/>
      <c r="AA97" s="109"/>
      <c r="AB97" s="108"/>
      <c r="AC97" s="109"/>
      <c r="AD97" s="108"/>
      <c r="AE97" s="109"/>
      <c r="AF97" s="108"/>
      <c r="AG97" s="109"/>
      <c r="AH97" s="108"/>
      <c r="AI97" s="109"/>
      <c r="AJ97" s="108"/>
      <c r="AK97" s="109"/>
      <c r="AL97" s="49">
        <f t="shared" si="12"/>
        <v>9</v>
      </c>
      <c r="AM97" s="243">
        <f>AM96+1</f>
        <v>9</v>
      </c>
      <c r="AN97" s="109">
        <v>6</v>
      </c>
    </row>
    <row r="98" spans="1:40" s="50" customFormat="1" ht="20.25" customHeight="1" thickBot="1" x14ac:dyDescent="0.4">
      <c r="A98" s="49">
        <f t="shared" si="11"/>
        <v>10</v>
      </c>
      <c r="B98" s="691" t="s">
        <v>731</v>
      </c>
      <c r="C98" s="52">
        <v>2014</v>
      </c>
      <c r="D98" s="643" t="s">
        <v>93</v>
      </c>
      <c r="E98" s="142">
        <f t="shared" si="9"/>
        <v>15</v>
      </c>
      <c r="F98" s="108"/>
      <c r="G98" s="109"/>
      <c r="H98" s="108"/>
      <c r="I98" s="109"/>
      <c r="J98" s="108"/>
      <c r="K98" s="109"/>
      <c r="L98" s="108">
        <v>59</v>
      </c>
      <c r="M98" s="109">
        <v>15</v>
      </c>
      <c r="N98" s="108"/>
      <c r="O98" s="109"/>
      <c r="P98" s="108"/>
      <c r="Q98" s="109"/>
      <c r="R98" s="108"/>
      <c r="S98" s="109"/>
      <c r="T98" s="108"/>
      <c r="U98" s="109"/>
      <c r="V98" s="108"/>
      <c r="W98" s="109"/>
      <c r="X98" s="108"/>
      <c r="Y98" s="109"/>
      <c r="Z98" s="108"/>
      <c r="AA98" s="109"/>
      <c r="AB98" s="108"/>
      <c r="AC98" s="109"/>
      <c r="AD98" s="108"/>
      <c r="AE98" s="109"/>
      <c r="AF98" s="108"/>
      <c r="AG98" s="109"/>
      <c r="AH98" s="108"/>
      <c r="AI98" s="109"/>
      <c r="AJ98" s="108"/>
      <c r="AK98" s="109"/>
      <c r="AL98" s="49">
        <f t="shared" si="12"/>
        <v>10</v>
      </c>
      <c r="AM98" s="244">
        <f>AM97+1</f>
        <v>10</v>
      </c>
      <c r="AN98" s="109">
        <v>3</v>
      </c>
    </row>
    <row r="99" spans="1:40" s="50" customFormat="1" ht="20.25" hidden="1" customHeight="1" thickBot="1" x14ac:dyDescent="0.4">
      <c r="A99" s="49">
        <f t="shared" si="11"/>
        <v>11</v>
      </c>
      <c r="B99" s="457" t="s">
        <v>466</v>
      </c>
      <c r="C99" s="52">
        <v>2014</v>
      </c>
      <c r="D99" s="466" t="s">
        <v>133</v>
      </c>
      <c r="E99" s="142">
        <f>G99+I99+K99+M99+O99+Q99+S99+U99+W99+Y99+AA99+AC99+AE99+AG99+AI99+AK99-AA99</f>
        <v>0</v>
      </c>
      <c r="F99" s="108"/>
      <c r="G99" s="109"/>
      <c r="H99" s="108"/>
      <c r="I99" s="109"/>
      <c r="J99" s="108"/>
      <c r="K99" s="109"/>
      <c r="L99" s="108"/>
      <c r="M99" s="109"/>
      <c r="N99" s="108"/>
      <c r="O99" s="109"/>
      <c r="P99" s="108"/>
      <c r="Q99" s="109"/>
      <c r="R99" s="108"/>
      <c r="S99" s="109"/>
      <c r="T99" s="108"/>
      <c r="U99" s="109"/>
      <c r="V99" s="108"/>
      <c r="W99" s="109"/>
      <c r="X99" s="108"/>
      <c r="Y99" s="109"/>
      <c r="Z99" s="108"/>
      <c r="AA99" s="109"/>
      <c r="AB99" s="108"/>
      <c r="AC99" s="109"/>
      <c r="AD99" s="108"/>
      <c r="AE99" s="109"/>
      <c r="AF99" s="108"/>
      <c r="AG99" s="109"/>
      <c r="AH99" s="108"/>
      <c r="AI99" s="109"/>
      <c r="AJ99" s="108"/>
      <c r="AK99" s="109"/>
      <c r="AL99" s="49">
        <f t="shared" si="12"/>
        <v>11</v>
      </c>
      <c r="AM99" s="245"/>
      <c r="AN99" s="246"/>
    </row>
    <row r="100" spans="1:40" s="50" customFormat="1" ht="20.25" hidden="1" customHeight="1" thickBot="1" x14ac:dyDescent="0.4">
      <c r="A100" s="49">
        <f t="shared" si="11"/>
        <v>12</v>
      </c>
      <c r="B100" s="588" t="s">
        <v>298</v>
      </c>
      <c r="C100" s="52">
        <v>2013</v>
      </c>
      <c r="D100" s="415" t="s">
        <v>299</v>
      </c>
      <c r="E100" s="142">
        <f>G100+I100+K100+M100+O100+Q100+S100+U100+W100+Y100+AA100+AC100+AE100+AG100+AI100+AK100-I100-AC100</f>
        <v>0</v>
      </c>
      <c r="F100" s="108"/>
      <c r="G100" s="109"/>
      <c r="H100" s="108"/>
      <c r="I100" s="109"/>
      <c r="J100" s="108"/>
      <c r="K100" s="109"/>
      <c r="L100" s="108"/>
      <c r="M100" s="109"/>
      <c r="N100" s="108"/>
      <c r="O100" s="109"/>
      <c r="P100" s="108"/>
      <c r="Q100" s="109"/>
      <c r="R100" s="108"/>
      <c r="S100" s="109"/>
      <c r="T100" s="108"/>
      <c r="U100" s="109"/>
      <c r="V100" s="108"/>
      <c r="W100" s="109"/>
      <c r="X100" s="108"/>
      <c r="Y100" s="109"/>
      <c r="Z100" s="108"/>
      <c r="AA100" s="109"/>
      <c r="AB100" s="108"/>
      <c r="AC100" s="109"/>
      <c r="AD100" s="108"/>
      <c r="AE100" s="109"/>
      <c r="AF100" s="108"/>
      <c r="AG100" s="109"/>
      <c r="AH100" s="108"/>
      <c r="AI100" s="109"/>
      <c r="AJ100" s="108"/>
      <c r="AK100" s="109"/>
      <c r="AL100" s="49">
        <f t="shared" si="12"/>
        <v>12</v>
      </c>
      <c r="AM100" s="239"/>
      <c r="AN100" s="240">
        <f>SUM(AN89:AN99)</f>
        <v>262.5</v>
      </c>
    </row>
    <row r="101" spans="1:40" s="50" customFormat="1" ht="20.25" hidden="1" customHeight="1" x14ac:dyDescent="0.35">
      <c r="A101" s="49">
        <f t="shared" si="11"/>
        <v>13</v>
      </c>
      <c r="B101" s="424" t="s">
        <v>425</v>
      </c>
      <c r="C101" s="52">
        <v>2014</v>
      </c>
      <c r="D101" s="334" t="s">
        <v>113</v>
      </c>
      <c r="E101" s="142">
        <f t="shared" ref="E101:E113" si="13">G101+I101+K101+M101+O101+Q101+S101+U101+W101+Y101+AA101+AC101+AE101+AG101+AI101+AK101</f>
        <v>0</v>
      </c>
      <c r="F101" s="108"/>
      <c r="G101" s="109"/>
      <c r="H101" s="108"/>
      <c r="I101" s="109"/>
      <c r="J101" s="108"/>
      <c r="K101" s="109"/>
      <c r="L101" s="108"/>
      <c r="M101" s="109"/>
      <c r="N101" s="108"/>
      <c r="O101" s="109"/>
      <c r="P101" s="108"/>
      <c r="Q101" s="109"/>
      <c r="R101" s="108"/>
      <c r="S101" s="109"/>
      <c r="T101" s="108"/>
      <c r="U101" s="109"/>
      <c r="V101" s="108"/>
      <c r="W101" s="109"/>
      <c r="X101" s="108"/>
      <c r="Y101" s="109"/>
      <c r="Z101" s="108"/>
      <c r="AA101" s="109"/>
      <c r="AB101" s="108"/>
      <c r="AC101" s="109"/>
      <c r="AD101" s="108"/>
      <c r="AE101" s="109"/>
      <c r="AF101" s="108"/>
      <c r="AG101" s="109"/>
      <c r="AH101" s="108"/>
      <c r="AI101" s="109"/>
      <c r="AJ101" s="108"/>
      <c r="AK101" s="109"/>
      <c r="AL101" s="49">
        <f t="shared" si="12"/>
        <v>13</v>
      </c>
      <c r="AM101" s="152"/>
      <c r="AN101" s="152"/>
    </row>
    <row r="102" spans="1:40" s="50" customFormat="1" ht="20.25" hidden="1" customHeight="1" x14ac:dyDescent="0.35">
      <c r="A102" s="49">
        <f t="shared" si="11"/>
        <v>14</v>
      </c>
      <c r="B102" s="470" t="s">
        <v>230</v>
      </c>
      <c r="C102" s="52">
        <v>2013</v>
      </c>
      <c r="D102" s="159" t="s">
        <v>133</v>
      </c>
      <c r="E102" s="142">
        <f t="shared" si="13"/>
        <v>0</v>
      </c>
      <c r="F102" s="108"/>
      <c r="G102" s="109"/>
      <c r="H102" s="108"/>
      <c r="I102" s="109"/>
      <c r="J102" s="108"/>
      <c r="K102" s="109"/>
      <c r="L102" s="108"/>
      <c r="M102" s="109"/>
      <c r="N102" s="108"/>
      <c r="O102" s="109"/>
      <c r="P102" s="108"/>
      <c r="Q102" s="109"/>
      <c r="R102" s="108"/>
      <c r="S102" s="109"/>
      <c r="T102" s="108"/>
      <c r="U102" s="109"/>
      <c r="V102" s="108"/>
      <c r="W102" s="109"/>
      <c r="X102" s="108"/>
      <c r="Y102" s="109"/>
      <c r="Z102" s="108"/>
      <c r="AA102" s="109"/>
      <c r="AB102" s="108"/>
      <c r="AC102" s="109"/>
      <c r="AD102" s="108"/>
      <c r="AE102" s="109"/>
      <c r="AF102" s="108"/>
      <c r="AG102" s="109"/>
      <c r="AH102" s="108"/>
      <c r="AI102" s="109"/>
      <c r="AJ102" s="108"/>
      <c r="AK102" s="109"/>
      <c r="AL102" s="49">
        <f t="shared" si="12"/>
        <v>14</v>
      </c>
      <c r="AM102" s="152"/>
      <c r="AN102" s="152"/>
    </row>
    <row r="103" spans="1:40" s="50" customFormat="1" ht="20.25" hidden="1" customHeight="1" x14ac:dyDescent="0.35">
      <c r="A103" s="49">
        <f t="shared" si="11"/>
        <v>15</v>
      </c>
      <c r="B103" s="527" t="s">
        <v>270</v>
      </c>
      <c r="C103" s="52">
        <v>2014</v>
      </c>
      <c r="D103" s="463" t="s">
        <v>268</v>
      </c>
      <c r="E103" s="142">
        <f t="shared" si="13"/>
        <v>0</v>
      </c>
      <c r="F103" s="108"/>
      <c r="G103" s="109"/>
      <c r="H103" s="108"/>
      <c r="I103" s="109"/>
      <c r="J103" s="108"/>
      <c r="K103" s="109"/>
      <c r="L103" s="108"/>
      <c r="M103" s="109"/>
      <c r="N103" s="108"/>
      <c r="O103" s="109"/>
      <c r="P103" s="108"/>
      <c r="Q103" s="109"/>
      <c r="R103" s="108"/>
      <c r="S103" s="109"/>
      <c r="T103" s="108"/>
      <c r="U103" s="109"/>
      <c r="V103" s="108"/>
      <c r="W103" s="109"/>
      <c r="X103" s="108"/>
      <c r="Y103" s="109"/>
      <c r="Z103" s="108"/>
      <c r="AA103" s="109"/>
      <c r="AB103" s="108"/>
      <c r="AC103" s="109"/>
      <c r="AD103" s="108"/>
      <c r="AE103" s="109"/>
      <c r="AF103" s="108"/>
      <c r="AG103" s="109"/>
      <c r="AH103" s="108"/>
      <c r="AI103" s="109"/>
      <c r="AJ103" s="108"/>
      <c r="AK103" s="109"/>
      <c r="AL103" s="49">
        <f t="shared" si="12"/>
        <v>15</v>
      </c>
      <c r="AM103" s="152"/>
      <c r="AN103" s="152"/>
    </row>
    <row r="104" spans="1:40" s="50" customFormat="1" ht="20.25" hidden="1" customHeight="1" x14ac:dyDescent="0.35">
      <c r="A104" s="49">
        <f t="shared" si="11"/>
        <v>16</v>
      </c>
      <c r="B104" s="294" t="s">
        <v>101</v>
      </c>
      <c r="C104" s="52">
        <v>2013</v>
      </c>
      <c r="D104" s="75" t="s">
        <v>98</v>
      </c>
      <c r="E104" s="142">
        <f t="shared" si="13"/>
        <v>0</v>
      </c>
      <c r="F104" s="108"/>
      <c r="G104" s="109"/>
      <c r="H104" s="108"/>
      <c r="I104" s="109"/>
      <c r="J104" s="108"/>
      <c r="K104" s="109"/>
      <c r="L104" s="108"/>
      <c r="M104" s="109"/>
      <c r="N104" s="108"/>
      <c r="O104" s="109"/>
      <c r="P104" s="108"/>
      <c r="Q104" s="109"/>
      <c r="R104" s="108"/>
      <c r="S104" s="109"/>
      <c r="T104" s="108"/>
      <c r="U104" s="109"/>
      <c r="V104" s="108"/>
      <c r="W104" s="109"/>
      <c r="X104" s="108"/>
      <c r="Y104" s="109"/>
      <c r="Z104" s="108"/>
      <c r="AA104" s="109"/>
      <c r="AB104" s="108"/>
      <c r="AC104" s="109"/>
      <c r="AD104" s="108"/>
      <c r="AE104" s="109"/>
      <c r="AF104" s="108"/>
      <c r="AG104" s="109"/>
      <c r="AH104" s="108"/>
      <c r="AI104" s="109"/>
      <c r="AJ104" s="108"/>
      <c r="AK104" s="109"/>
      <c r="AL104" s="49">
        <f t="shared" si="12"/>
        <v>16</v>
      </c>
      <c r="AM104" s="152"/>
      <c r="AN104" s="152"/>
    </row>
    <row r="105" spans="1:40" s="50" customFormat="1" ht="20.25" hidden="1" customHeight="1" x14ac:dyDescent="0.35">
      <c r="A105" s="49">
        <f t="shared" si="11"/>
        <v>17</v>
      </c>
      <c r="B105" s="425" t="s">
        <v>522</v>
      </c>
      <c r="C105" s="52">
        <v>2014</v>
      </c>
      <c r="D105" s="207" t="s">
        <v>326</v>
      </c>
      <c r="E105" s="142">
        <f t="shared" si="13"/>
        <v>0</v>
      </c>
      <c r="F105" s="108"/>
      <c r="G105" s="109"/>
      <c r="H105" s="108"/>
      <c r="I105" s="109"/>
      <c r="J105" s="108"/>
      <c r="K105" s="109"/>
      <c r="L105" s="108"/>
      <c r="M105" s="109"/>
      <c r="N105" s="108"/>
      <c r="O105" s="109"/>
      <c r="P105" s="108"/>
      <c r="Q105" s="109"/>
      <c r="R105" s="108"/>
      <c r="S105" s="109"/>
      <c r="T105" s="108"/>
      <c r="U105" s="109"/>
      <c r="V105" s="108"/>
      <c r="W105" s="109"/>
      <c r="X105" s="108"/>
      <c r="Y105" s="109"/>
      <c r="Z105" s="108"/>
      <c r="AA105" s="109"/>
      <c r="AB105" s="108"/>
      <c r="AC105" s="109"/>
      <c r="AD105" s="108"/>
      <c r="AE105" s="109"/>
      <c r="AF105" s="108"/>
      <c r="AG105" s="109"/>
      <c r="AH105" s="108"/>
      <c r="AI105" s="109"/>
      <c r="AJ105" s="108"/>
      <c r="AK105" s="109"/>
      <c r="AL105" s="49">
        <f t="shared" si="12"/>
        <v>17</v>
      </c>
      <c r="AM105" s="152"/>
      <c r="AN105" s="152"/>
    </row>
    <row r="106" spans="1:40" s="50" customFormat="1" ht="20.25" hidden="1" customHeight="1" x14ac:dyDescent="0.35">
      <c r="A106" s="49">
        <f t="shared" si="11"/>
        <v>18</v>
      </c>
      <c r="B106" s="314" t="s">
        <v>280</v>
      </c>
      <c r="C106" s="52">
        <v>2013</v>
      </c>
      <c r="D106" s="464" t="s">
        <v>281</v>
      </c>
      <c r="E106" s="142">
        <f t="shared" si="13"/>
        <v>0</v>
      </c>
      <c r="F106" s="108"/>
      <c r="G106" s="109"/>
      <c r="H106" s="108"/>
      <c r="I106" s="109"/>
      <c r="J106" s="108"/>
      <c r="K106" s="109"/>
      <c r="L106" s="108"/>
      <c r="M106" s="109"/>
      <c r="N106" s="108"/>
      <c r="O106" s="109"/>
      <c r="P106" s="108"/>
      <c r="Q106" s="109"/>
      <c r="R106" s="108"/>
      <c r="S106" s="109"/>
      <c r="T106" s="108"/>
      <c r="U106" s="109"/>
      <c r="V106" s="108"/>
      <c r="W106" s="109"/>
      <c r="X106" s="108"/>
      <c r="Y106" s="109"/>
      <c r="Z106" s="108"/>
      <c r="AA106" s="109"/>
      <c r="AB106" s="108"/>
      <c r="AC106" s="109"/>
      <c r="AD106" s="108"/>
      <c r="AE106" s="109"/>
      <c r="AF106" s="108"/>
      <c r="AG106" s="109"/>
      <c r="AH106" s="108"/>
      <c r="AI106" s="109"/>
      <c r="AJ106" s="108"/>
      <c r="AK106" s="109"/>
      <c r="AL106" s="49">
        <f t="shared" si="12"/>
        <v>18</v>
      </c>
      <c r="AM106" s="152"/>
      <c r="AN106" s="152"/>
    </row>
    <row r="107" spans="1:40" s="50" customFormat="1" ht="20.25" hidden="1" customHeight="1" x14ac:dyDescent="0.35">
      <c r="A107" s="49">
        <f t="shared" si="11"/>
        <v>19</v>
      </c>
      <c r="B107" s="461" t="s">
        <v>212</v>
      </c>
      <c r="C107" s="52">
        <v>2014</v>
      </c>
      <c r="D107" s="465" t="s">
        <v>150</v>
      </c>
      <c r="E107" s="142">
        <f t="shared" si="13"/>
        <v>0</v>
      </c>
      <c r="F107" s="108"/>
      <c r="G107" s="109"/>
      <c r="H107" s="108"/>
      <c r="I107" s="109"/>
      <c r="J107" s="108"/>
      <c r="K107" s="109"/>
      <c r="L107" s="108"/>
      <c r="M107" s="109"/>
      <c r="N107" s="108"/>
      <c r="O107" s="109"/>
      <c r="P107" s="108"/>
      <c r="Q107" s="109"/>
      <c r="R107" s="108"/>
      <c r="S107" s="109"/>
      <c r="T107" s="108"/>
      <c r="U107" s="109"/>
      <c r="V107" s="108"/>
      <c r="W107" s="109"/>
      <c r="X107" s="108"/>
      <c r="Y107" s="109"/>
      <c r="Z107" s="108"/>
      <c r="AA107" s="109"/>
      <c r="AB107" s="108"/>
      <c r="AC107" s="109"/>
      <c r="AD107" s="108"/>
      <c r="AE107" s="109"/>
      <c r="AF107" s="108"/>
      <c r="AG107" s="109"/>
      <c r="AH107" s="108"/>
      <c r="AI107" s="109"/>
      <c r="AJ107" s="108"/>
      <c r="AK107" s="109"/>
      <c r="AL107" s="49">
        <f t="shared" si="12"/>
        <v>19</v>
      </c>
      <c r="AM107" s="152"/>
      <c r="AN107" s="152"/>
    </row>
    <row r="108" spans="1:40" s="50" customFormat="1" ht="20.25" hidden="1" customHeight="1" x14ac:dyDescent="0.35">
      <c r="A108" s="49">
        <f t="shared" si="11"/>
        <v>20</v>
      </c>
      <c r="B108" s="457" t="s">
        <v>443</v>
      </c>
      <c r="C108" s="52">
        <v>2014</v>
      </c>
      <c r="D108" s="466" t="s">
        <v>447</v>
      </c>
      <c r="E108" s="142">
        <f t="shared" si="13"/>
        <v>0</v>
      </c>
      <c r="F108" s="108"/>
      <c r="G108" s="109"/>
      <c r="H108" s="108"/>
      <c r="I108" s="109"/>
      <c r="J108" s="108"/>
      <c r="K108" s="109"/>
      <c r="L108" s="108"/>
      <c r="M108" s="109"/>
      <c r="N108" s="108"/>
      <c r="O108" s="109"/>
      <c r="P108" s="108"/>
      <c r="Q108" s="109"/>
      <c r="R108" s="108"/>
      <c r="S108" s="109"/>
      <c r="T108" s="108"/>
      <c r="U108" s="109"/>
      <c r="V108" s="108"/>
      <c r="W108" s="109"/>
      <c r="X108" s="108"/>
      <c r="Y108" s="109"/>
      <c r="Z108" s="108"/>
      <c r="AA108" s="109"/>
      <c r="AB108" s="108"/>
      <c r="AC108" s="109"/>
      <c r="AD108" s="108"/>
      <c r="AE108" s="109"/>
      <c r="AF108" s="108"/>
      <c r="AG108" s="109"/>
      <c r="AH108" s="108"/>
      <c r="AI108" s="109"/>
      <c r="AJ108" s="108"/>
      <c r="AK108" s="109"/>
      <c r="AL108" s="49">
        <f t="shared" si="12"/>
        <v>20</v>
      </c>
      <c r="AM108" s="152"/>
      <c r="AN108" s="152"/>
    </row>
    <row r="109" spans="1:40" s="50" customFormat="1" ht="20.25" hidden="1" customHeight="1" x14ac:dyDescent="0.35">
      <c r="A109" s="49">
        <f t="shared" si="11"/>
        <v>21</v>
      </c>
      <c r="B109" s="346" t="s">
        <v>468</v>
      </c>
      <c r="C109" s="52">
        <v>2014</v>
      </c>
      <c r="D109" s="466" t="s">
        <v>133</v>
      </c>
      <c r="E109" s="142">
        <f t="shared" si="13"/>
        <v>0</v>
      </c>
      <c r="F109" s="108"/>
      <c r="G109" s="109"/>
      <c r="H109" s="108"/>
      <c r="I109" s="109"/>
      <c r="J109" s="108"/>
      <c r="K109" s="109"/>
      <c r="L109" s="108"/>
      <c r="M109" s="109"/>
      <c r="N109" s="108"/>
      <c r="O109" s="109"/>
      <c r="P109" s="108"/>
      <c r="Q109" s="109"/>
      <c r="R109" s="108"/>
      <c r="S109" s="109"/>
      <c r="T109" s="108"/>
      <c r="U109" s="109"/>
      <c r="V109" s="108"/>
      <c r="W109" s="109"/>
      <c r="X109" s="108"/>
      <c r="Y109" s="109"/>
      <c r="Z109" s="108"/>
      <c r="AA109" s="109"/>
      <c r="AB109" s="108"/>
      <c r="AC109" s="109"/>
      <c r="AD109" s="108"/>
      <c r="AE109" s="109"/>
      <c r="AF109" s="108"/>
      <c r="AG109" s="109"/>
      <c r="AH109" s="108"/>
      <c r="AI109" s="109"/>
      <c r="AJ109" s="108"/>
      <c r="AK109" s="109"/>
      <c r="AL109" s="49">
        <f t="shared" si="12"/>
        <v>21</v>
      </c>
      <c r="AM109" s="152"/>
      <c r="AN109" s="152"/>
    </row>
    <row r="110" spans="1:40" s="50" customFormat="1" ht="20.25" hidden="1" customHeight="1" x14ac:dyDescent="0.35">
      <c r="A110" s="49">
        <f t="shared" si="11"/>
        <v>22</v>
      </c>
      <c r="B110" s="264" t="s">
        <v>492</v>
      </c>
      <c r="C110" s="62">
        <v>2013</v>
      </c>
      <c r="D110" s="131" t="s">
        <v>112</v>
      </c>
      <c r="E110" s="142">
        <f t="shared" si="13"/>
        <v>0</v>
      </c>
      <c r="F110" s="108"/>
      <c r="G110" s="109"/>
      <c r="H110" s="108"/>
      <c r="I110" s="109"/>
      <c r="J110" s="108"/>
      <c r="K110" s="109"/>
      <c r="L110" s="108"/>
      <c r="M110" s="109"/>
      <c r="N110" s="108"/>
      <c r="O110" s="109"/>
      <c r="P110" s="108"/>
      <c r="Q110" s="109"/>
      <c r="R110" s="108"/>
      <c r="S110" s="109"/>
      <c r="T110" s="108"/>
      <c r="U110" s="109"/>
      <c r="V110" s="108"/>
      <c r="W110" s="109"/>
      <c r="X110" s="108"/>
      <c r="Y110" s="109"/>
      <c r="Z110" s="108"/>
      <c r="AA110" s="109"/>
      <c r="AB110" s="108"/>
      <c r="AC110" s="109"/>
      <c r="AD110" s="108"/>
      <c r="AE110" s="109"/>
      <c r="AF110" s="108"/>
      <c r="AG110" s="109"/>
      <c r="AH110" s="108"/>
      <c r="AI110" s="109"/>
      <c r="AJ110" s="108"/>
      <c r="AK110" s="109"/>
      <c r="AL110" s="49">
        <f t="shared" si="12"/>
        <v>22</v>
      </c>
      <c r="AM110" s="152"/>
      <c r="AN110" s="152"/>
    </row>
    <row r="111" spans="1:40" s="50" customFormat="1" ht="20.25" hidden="1" customHeight="1" x14ac:dyDescent="0.35">
      <c r="A111" s="49"/>
      <c r="B111" s="314" t="s">
        <v>279</v>
      </c>
      <c r="C111" s="52">
        <v>2013</v>
      </c>
      <c r="D111" s="389" t="s">
        <v>403</v>
      </c>
      <c r="E111" s="142">
        <f t="shared" si="13"/>
        <v>0</v>
      </c>
      <c r="F111" s="108"/>
      <c r="G111" s="109"/>
      <c r="H111" s="108"/>
      <c r="I111" s="109"/>
      <c r="J111" s="108"/>
      <c r="K111" s="109"/>
      <c r="L111" s="108"/>
      <c r="M111" s="109"/>
      <c r="N111" s="108"/>
      <c r="O111" s="109"/>
      <c r="P111" s="108"/>
      <c r="Q111" s="109"/>
      <c r="R111" s="108"/>
      <c r="S111" s="109"/>
      <c r="T111" s="108"/>
      <c r="U111" s="109"/>
      <c r="V111" s="108"/>
      <c r="W111" s="109"/>
      <c r="X111" s="108"/>
      <c r="Y111" s="109"/>
      <c r="Z111" s="108"/>
      <c r="AA111" s="109"/>
      <c r="AB111" s="108"/>
      <c r="AC111" s="109"/>
      <c r="AD111" s="108"/>
      <c r="AE111" s="109"/>
      <c r="AF111" s="108"/>
      <c r="AG111" s="109"/>
      <c r="AH111" s="108"/>
      <c r="AI111" s="109"/>
      <c r="AJ111" s="108"/>
      <c r="AK111" s="109"/>
      <c r="AL111" s="49"/>
      <c r="AM111" s="152"/>
      <c r="AN111" s="152"/>
    </row>
    <row r="112" spans="1:40" s="50" customFormat="1" ht="20.25" hidden="1" customHeight="1" x14ac:dyDescent="0.35">
      <c r="A112" s="49"/>
      <c r="B112" s="346" t="s">
        <v>467</v>
      </c>
      <c r="C112" s="52">
        <v>2014</v>
      </c>
      <c r="D112" s="466" t="s">
        <v>133</v>
      </c>
      <c r="E112" s="142">
        <f t="shared" si="13"/>
        <v>0</v>
      </c>
      <c r="F112" s="108"/>
      <c r="G112" s="109"/>
      <c r="H112" s="108"/>
      <c r="I112" s="109"/>
      <c r="J112" s="108"/>
      <c r="K112" s="109"/>
      <c r="L112" s="108"/>
      <c r="M112" s="109"/>
      <c r="N112" s="108"/>
      <c r="O112" s="109"/>
      <c r="P112" s="108"/>
      <c r="Q112" s="109"/>
      <c r="R112" s="108"/>
      <c r="S112" s="109"/>
      <c r="T112" s="108"/>
      <c r="U112" s="109"/>
      <c r="V112" s="108"/>
      <c r="W112" s="109"/>
      <c r="X112" s="108"/>
      <c r="Y112" s="109"/>
      <c r="Z112" s="108"/>
      <c r="AA112" s="109"/>
      <c r="AB112" s="108"/>
      <c r="AC112" s="109"/>
      <c r="AD112" s="108"/>
      <c r="AE112" s="109"/>
      <c r="AF112" s="108"/>
      <c r="AG112" s="109"/>
      <c r="AH112" s="108"/>
      <c r="AI112" s="109"/>
      <c r="AJ112" s="108"/>
      <c r="AK112" s="109"/>
      <c r="AL112" s="49"/>
      <c r="AM112" s="152"/>
      <c r="AN112" s="152"/>
    </row>
    <row r="113" spans="1:40" s="50" customFormat="1" ht="20.25" hidden="1" customHeight="1" thickBot="1" x14ac:dyDescent="0.4">
      <c r="A113" s="49"/>
      <c r="B113" s="457" t="s">
        <v>444</v>
      </c>
      <c r="C113" s="52">
        <v>2014</v>
      </c>
      <c r="D113" s="466" t="s">
        <v>446</v>
      </c>
      <c r="E113" s="142">
        <f t="shared" si="13"/>
        <v>0</v>
      </c>
      <c r="F113" s="108"/>
      <c r="G113" s="109"/>
      <c r="H113" s="108"/>
      <c r="I113" s="109"/>
      <c r="J113" s="108"/>
      <c r="K113" s="109"/>
      <c r="L113" s="108"/>
      <c r="M113" s="109"/>
      <c r="N113" s="108"/>
      <c r="O113" s="109"/>
      <c r="P113" s="108"/>
      <c r="Q113" s="109"/>
      <c r="R113" s="108"/>
      <c r="S113" s="109"/>
      <c r="T113" s="108"/>
      <c r="U113" s="109"/>
      <c r="V113" s="108"/>
      <c r="W113" s="109"/>
      <c r="X113" s="108"/>
      <c r="Y113" s="109"/>
      <c r="Z113" s="108"/>
      <c r="AA113" s="109"/>
      <c r="AB113" s="108"/>
      <c r="AC113" s="109"/>
      <c r="AD113" s="108"/>
      <c r="AE113" s="109"/>
      <c r="AF113" s="108"/>
      <c r="AG113" s="109"/>
      <c r="AH113" s="108"/>
      <c r="AI113" s="109"/>
      <c r="AJ113" s="108"/>
      <c r="AK113" s="109"/>
      <c r="AL113" s="49"/>
      <c r="AM113" s="152"/>
      <c r="AN113" s="152"/>
    </row>
    <row r="114" spans="1:40" s="50" customFormat="1" ht="20.25" customHeight="1" thickBot="1" x14ac:dyDescent="0.4">
      <c r="A114" s="49"/>
      <c r="B114" s="315"/>
      <c r="C114" s="53"/>
      <c r="D114" s="467"/>
      <c r="E114" s="82"/>
      <c r="F114" s="112"/>
      <c r="G114" s="183">
        <f>SUM(G89:G113)</f>
        <v>195</v>
      </c>
      <c r="H114" s="112"/>
      <c r="I114" s="183">
        <f>SUM(I89:I113)</f>
        <v>165</v>
      </c>
      <c r="J114" s="112"/>
      <c r="K114" s="183">
        <f>SUM(K89:K113)</f>
        <v>217.5</v>
      </c>
      <c r="L114" s="112"/>
      <c r="M114" s="183">
        <f>SUM(M89:M113)</f>
        <v>232.5</v>
      </c>
      <c r="N114" s="112"/>
      <c r="O114" s="183">
        <f>SUM(O89:O113)</f>
        <v>217.5</v>
      </c>
      <c r="P114" s="112"/>
      <c r="Q114" s="183">
        <f>SUM(Q89:Q113)</f>
        <v>0</v>
      </c>
      <c r="R114" s="112"/>
      <c r="S114" s="183">
        <f>SUM(S89:S113)</f>
        <v>0</v>
      </c>
      <c r="T114" s="112"/>
      <c r="U114" s="183">
        <f>SUM(U89:U113)</f>
        <v>0</v>
      </c>
      <c r="V114" s="112"/>
      <c r="W114" s="183">
        <f>SUM(W89:W113)</f>
        <v>0</v>
      </c>
      <c r="X114" s="112"/>
      <c r="Y114" s="183">
        <f>SUM(Y89:Y113)</f>
        <v>0</v>
      </c>
      <c r="Z114" s="112"/>
      <c r="AA114" s="183">
        <f>SUM(AA89:AA113)</f>
        <v>0</v>
      </c>
      <c r="AB114" s="112"/>
      <c r="AC114" s="183">
        <f>SUM(AC89:AC113)</f>
        <v>0</v>
      </c>
      <c r="AD114" s="112"/>
      <c r="AE114" s="183">
        <f>SUM(AE89:AE113)</f>
        <v>0</v>
      </c>
      <c r="AF114" s="112"/>
      <c r="AG114" s="183">
        <f>SUM(AG89:AG113)</f>
        <v>0</v>
      </c>
      <c r="AH114" s="112"/>
      <c r="AI114" s="183">
        <f>SUM(AI89:AI113)</f>
        <v>0</v>
      </c>
      <c r="AJ114" s="112"/>
      <c r="AK114" s="183">
        <f>SUM(AK89:AK113)</f>
        <v>0</v>
      </c>
      <c r="AL114" s="49"/>
      <c r="AM114" s="152"/>
      <c r="AN114" s="152"/>
    </row>
    <row r="115" spans="1:40" s="50" customFormat="1" ht="20.25" customHeight="1" thickBot="1" x14ac:dyDescent="0.4">
      <c r="A115" s="17"/>
      <c r="B115" s="17"/>
      <c r="C115" s="18"/>
      <c r="D115" s="17"/>
      <c r="E115" s="17"/>
      <c r="F115" s="18"/>
      <c r="G115" s="18"/>
      <c r="H115" s="16"/>
      <c r="I115" s="16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52"/>
      <c r="AN115" s="152"/>
    </row>
    <row r="116" spans="1:40" ht="29" thickBot="1" x14ac:dyDescent="0.4">
      <c r="B116" s="750" t="s">
        <v>548</v>
      </c>
      <c r="C116" s="751"/>
      <c r="D116" s="752"/>
      <c r="E116" s="102"/>
      <c r="F116" s="28"/>
      <c r="G116" s="170"/>
      <c r="H116" s="171" t="s">
        <v>272</v>
      </c>
      <c r="I116" s="28"/>
      <c r="J116" s="28"/>
      <c r="K116" s="28"/>
      <c r="L116" s="100"/>
      <c r="M116" s="263"/>
      <c r="N116" s="171" t="s">
        <v>273</v>
      </c>
      <c r="O116" s="48"/>
      <c r="P116" s="18"/>
      <c r="Q116" s="48"/>
      <c r="R116" s="18"/>
      <c r="S116" s="187"/>
      <c r="T116" s="171" t="s">
        <v>303</v>
      </c>
      <c r="U116" s="24"/>
      <c r="V116" s="24"/>
      <c r="W116" s="24"/>
    </row>
    <row r="118" spans="1:40" ht="46" customHeight="1" x14ac:dyDescent="0.35"/>
  </sheetData>
  <sheetProtection algorithmName="SHA-512" hashValue="gQaI4Trb91lAWr9bEhAra2GCyupNRUbajnECfAvgltur+D43Mpms/1cTzh3r9gjwSIJG7KlAiS4ILN2VeKCKuQ==" saltValue="4J2oTxE4yGOO5eILUpYU5Q==" spinCount="100000" sheet="1" objects="1" scenarios="1"/>
  <sortState ref="B89:O113">
    <sortCondition descending="1" ref="E89:E113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0">
    <mergeCell ref="AJ4:AK5"/>
    <mergeCell ref="R3:S3"/>
    <mergeCell ref="AJ86:AK87"/>
    <mergeCell ref="AH86:AI87"/>
    <mergeCell ref="AJ85:AK85"/>
    <mergeCell ref="AH85:AI85"/>
    <mergeCell ref="AB3:AC3"/>
    <mergeCell ref="AD4:AE5"/>
    <mergeCell ref="R86:S87"/>
    <mergeCell ref="R4:S5"/>
    <mergeCell ref="R85:S85"/>
    <mergeCell ref="A1:AL1"/>
    <mergeCell ref="F3:G3"/>
    <mergeCell ref="H3:I3"/>
    <mergeCell ref="J3:K3"/>
    <mergeCell ref="L3:M3"/>
    <mergeCell ref="N3:O3"/>
    <mergeCell ref="AF3:AG3"/>
    <mergeCell ref="AD3:AE3"/>
    <mergeCell ref="AH3:AI3"/>
    <mergeCell ref="AJ3:AK3"/>
    <mergeCell ref="P3:Q3"/>
    <mergeCell ref="Z3:AA3"/>
    <mergeCell ref="X3:Y3"/>
    <mergeCell ref="V3:W3"/>
    <mergeCell ref="T3:U3"/>
    <mergeCell ref="B82:D82"/>
    <mergeCell ref="P85:Q85"/>
    <mergeCell ref="T86:U87"/>
    <mergeCell ref="N86:O87"/>
    <mergeCell ref="AF86:AG87"/>
    <mergeCell ref="AF85:AG85"/>
    <mergeCell ref="Z85:AA85"/>
    <mergeCell ref="H85:I85"/>
    <mergeCell ref="J85:K85"/>
    <mergeCell ref="L85:M85"/>
    <mergeCell ref="A84:AL84"/>
    <mergeCell ref="V85:W85"/>
    <mergeCell ref="T85:U85"/>
    <mergeCell ref="P86:Q87"/>
    <mergeCell ref="F85:G85"/>
    <mergeCell ref="X85:Y85"/>
    <mergeCell ref="L4:M5"/>
    <mergeCell ref="N4:O5"/>
    <mergeCell ref="AH4:AI5"/>
    <mergeCell ref="F4:G5"/>
    <mergeCell ref="AF4:AG5"/>
    <mergeCell ref="H4:I5"/>
    <mergeCell ref="P4:Q5"/>
    <mergeCell ref="Z4:AA5"/>
    <mergeCell ref="AB4:AC5"/>
    <mergeCell ref="X4:Y5"/>
    <mergeCell ref="V4:W5"/>
    <mergeCell ref="T4:U5"/>
    <mergeCell ref="B4:E5"/>
    <mergeCell ref="B116:D116"/>
    <mergeCell ref="AD86:AE87"/>
    <mergeCell ref="AD85:AE85"/>
    <mergeCell ref="AB85:AC85"/>
    <mergeCell ref="Z86:AA87"/>
    <mergeCell ref="AB86:AC87"/>
    <mergeCell ref="X86:Y87"/>
    <mergeCell ref="L86:M87"/>
    <mergeCell ref="A86:E87"/>
    <mergeCell ref="J86:K87"/>
    <mergeCell ref="F86:G87"/>
    <mergeCell ref="H86:I87"/>
    <mergeCell ref="V86:W87"/>
    <mergeCell ref="N85:O85"/>
    <mergeCell ref="J4:K5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O96"/>
  <sheetViews>
    <sheetView zoomScale="75" zoomScaleNormal="75" workbookViewId="0">
      <selection activeCell="J98" sqref="J98"/>
    </sheetView>
  </sheetViews>
  <sheetFormatPr baseColWidth="10" defaultColWidth="11.453125" defaultRowHeight="16.5" x14ac:dyDescent="0.35"/>
  <cols>
    <col min="1" max="1" width="6.453125" style="17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17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hidden="1" customWidth="1"/>
    <col min="17" max="17" width="9" style="17" hidden="1" customWidth="1"/>
    <col min="18" max="18" width="8.36328125" style="17" hidden="1" customWidth="1"/>
    <col min="19" max="19" width="9" style="17" hidden="1" customWidth="1"/>
    <col min="20" max="20" width="7.1796875" style="18" hidden="1" customWidth="1"/>
    <col min="21" max="21" width="8.81640625" style="18" hidden="1" customWidth="1"/>
    <col min="22" max="22" width="7.1796875" style="17" hidden="1" customWidth="1"/>
    <col min="23" max="23" width="8.81640625" style="17" hidden="1" customWidth="1"/>
    <col min="24" max="24" width="7.1796875" style="17" hidden="1" customWidth="1"/>
    <col min="25" max="25" width="8.81640625" style="17" hidden="1" customWidth="1"/>
    <col min="26" max="27" width="9" style="17" hidden="1" customWidth="1"/>
    <col min="28" max="28" width="7.1796875" style="17" hidden="1" customWidth="1"/>
    <col min="29" max="29" width="8.81640625" style="17" hidden="1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17" customWidth="1"/>
    <col min="39" max="39" width="7.36328125" style="17" hidden="1" customWidth="1"/>
    <col min="40" max="40" width="5.1796875" style="17" hidden="1" customWidth="1"/>
    <col min="41" max="41" width="4" style="17" customWidth="1"/>
    <col min="42" max="16384" width="11.453125" style="17"/>
  </cols>
  <sheetData>
    <row r="1" spans="1:40" s="58" customFormat="1" ht="45" x14ac:dyDescent="0.35">
      <c r="A1" s="724" t="s">
        <v>556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  <c r="R1" s="725"/>
      <c r="S1" s="725"/>
      <c r="T1" s="725"/>
      <c r="U1" s="725"/>
      <c r="V1" s="725"/>
      <c r="W1" s="725"/>
      <c r="X1" s="725"/>
      <c r="Y1" s="725"/>
      <c r="Z1" s="725"/>
      <c r="AA1" s="725"/>
      <c r="AB1" s="725"/>
      <c r="AC1" s="725"/>
      <c r="AD1" s="725"/>
      <c r="AE1" s="725"/>
      <c r="AF1" s="725"/>
      <c r="AG1" s="725"/>
      <c r="AH1" s="725"/>
      <c r="AI1" s="725"/>
      <c r="AJ1" s="725"/>
      <c r="AK1" s="725"/>
      <c r="AL1" s="725"/>
    </row>
    <row r="2" spans="1:40" ht="10.5" customHeight="1" thickBot="1" x14ac:dyDescent="0.4"/>
    <row r="3" spans="1:40" s="16" customFormat="1" ht="38" customHeight="1" thickBot="1" x14ac:dyDescent="0.4">
      <c r="A3" s="17"/>
      <c r="B3" s="17"/>
      <c r="C3" s="18"/>
      <c r="D3" s="17"/>
      <c r="E3" s="17"/>
      <c r="F3" s="727">
        <v>46075</v>
      </c>
      <c r="G3" s="728"/>
      <c r="H3" s="727">
        <v>46089</v>
      </c>
      <c r="I3" s="728"/>
      <c r="J3" s="727">
        <v>46103</v>
      </c>
      <c r="K3" s="728"/>
      <c r="L3" s="727">
        <v>46124</v>
      </c>
      <c r="M3" s="728"/>
      <c r="N3" s="727">
        <v>46138</v>
      </c>
      <c r="O3" s="728"/>
      <c r="P3" s="727"/>
      <c r="Q3" s="728"/>
      <c r="R3" s="727"/>
      <c r="S3" s="728"/>
      <c r="T3" s="727"/>
      <c r="U3" s="728"/>
      <c r="V3" s="727"/>
      <c r="W3" s="728"/>
      <c r="X3" s="727"/>
      <c r="Y3" s="728"/>
      <c r="Z3" s="727"/>
      <c r="AA3" s="728"/>
      <c r="AB3" s="727"/>
      <c r="AC3" s="728"/>
      <c r="AD3" s="729"/>
      <c r="AE3" s="730"/>
      <c r="AF3" s="727"/>
      <c r="AG3" s="728"/>
      <c r="AH3" s="727"/>
      <c r="AI3" s="728"/>
      <c r="AJ3" s="729"/>
      <c r="AK3" s="730"/>
      <c r="AL3" s="17"/>
    </row>
    <row r="4" spans="1:40" s="16" customFormat="1" ht="15" customHeight="1" x14ac:dyDescent="0.35">
      <c r="A4" s="780" t="s">
        <v>552</v>
      </c>
      <c r="B4" s="781"/>
      <c r="C4" s="781"/>
      <c r="D4" s="781"/>
      <c r="E4" s="782"/>
      <c r="F4" s="731" t="s">
        <v>547</v>
      </c>
      <c r="G4" s="732"/>
      <c r="H4" s="731" t="s">
        <v>591</v>
      </c>
      <c r="I4" s="732"/>
      <c r="J4" s="731" t="s">
        <v>612</v>
      </c>
      <c r="K4" s="732"/>
      <c r="L4" s="731" t="s">
        <v>620</v>
      </c>
      <c r="M4" s="732"/>
      <c r="N4" s="731" t="s">
        <v>733</v>
      </c>
      <c r="O4" s="732"/>
      <c r="P4" s="731"/>
      <c r="Q4" s="732"/>
      <c r="R4" s="731"/>
      <c r="S4" s="732"/>
      <c r="T4" s="731"/>
      <c r="U4" s="732"/>
      <c r="V4" s="731"/>
      <c r="W4" s="732"/>
      <c r="X4" s="731"/>
      <c r="Y4" s="732"/>
      <c r="Z4" s="731"/>
      <c r="AA4" s="732"/>
      <c r="AB4" s="731"/>
      <c r="AC4" s="732"/>
      <c r="AD4" s="731"/>
      <c r="AE4" s="732"/>
      <c r="AF4" s="731"/>
      <c r="AG4" s="740"/>
      <c r="AH4" s="731"/>
      <c r="AI4" s="732"/>
      <c r="AJ4" s="731"/>
      <c r="AK4" s="732"/>
      <c r="AM4" s="17"/>
      <c r="AN4" s="17"/>
    </row>
    <row r="5" spans="1:40" s="16" customFormat="1" ht="51" customHeight="1" thickBot="1" x14ac:dyDescent="0.4">
      <c r="A5" s="783"/>
      <c r="B5" s="805"/>
      <c r="C5" s="805"/>
      <c r="D5" s="805"/>
      <c r="E5" s="785"/>
      <c r="F5" s="733"/>
      <c r="G5" s="734"/>
      <c r="H5" s="736"/>
      <c r="I5" s="737"/>
      <c r="J5" s="733"/>
      <c r="K5" s="734"/>
      <c r="L5" s="733"/>
      <c r="M5" s="734"/>
      <c r="N5" s="733"/>
      <c r="O5" s="734"/>
      <c r="P5" s="736"/>
      <c r="Q5" s="737"/>
      <c r="R5" s="736"/>
      <c r="S5" s="737"/>
      <c r="T5" s="736"/>
      <c r="U5" s="737"/>
      <c r="V5" s="736"/>
      <c r="W5" s="737"/>
      <c r="X5" s="733"/>
      <c r="Y5" s="734"/>
      <c r="Z5" s="733"/>
      <c r="AA5" s="734"/>
      <c r="AB5" s="736"/>
      <c r="AC5" s="737"/>
      <c r="AD5" s="736"/>
      <c r="AE5" s="737"/>
      <c r="AF5" s="733"/>
      <c r="AG5" s="741"/>
      <c r="AH5" s="733"/>
      <c r="AI5" s="734"/>
      <c r="AJ5" s="733"/>
      <c r="AK5" s="734"/>
      <c r="AM5" s="17"/>
      <c r="AN5" s="17"/>
    </row>
    <row r="6" spans="1:40" s="16" customFormat="1" ht="27" customHeight="1" thickBot="1" x14ac:dyDescent="0.4">
      <c r="A6" s="277" t="s">
        <v>176</v>
      </c>
      <c r="B6" s="316" t="s">
        <v>2</v>
      </c>
      <c r="C6" s="317" t="s">
        <v>115</v>
      </c>
      <c r="D6" s="318" t="s">
        <v>3</v>
      </c>
      <c r="E6" s="272" t="s">
        <v>4</v>
      </c>
      <c r="F6" s="20" t="s">
        <v>5</v>
      </c>
      <c r="G6" s="85" t="s">
        <v>6</v>
      </c>
      <c r="H6" s="20" t="s">
        <v>5</v>
      </c>
      <c r="I6" s="85" t="s">
        <v>6</v>
      </c>
      <c r="J6" s="86" t="s">
        <v>5</v>
      </c>
      <c r="K6" s="91" t="s">
        <v>6</v>
      </c>
      <c r="L6" s="20" t="s">
        <v>5</v>
      </c>
      <c r="M6" s="85" t="s">
        <v>6</v>
      </c>
      <c r="N6" s="20" t="s">
        <v>5</v>
      </c>
      <c r="O6" s="85" t="s">
        <v>6</v>
      </c>
      <c r="P6" s="20" t="s">
        <v>5</v>
      </c>
      <c r="Q6" s="85" t="s">
        <v>6</v>
      </c>
      <c r="R6" s="20" t="s">
        <v>5</v>
      </c>
      <c r="S6" s="85" t="s">
        <v>6</v>
      </c>
      <c r="T6" s="20" t="s">
        <v>5</v>
      </c>
      <c r="U6" s="85" t="s">
        <v>6</v>
      </c>
      <c r="V6" s="20" t="s">
        <v>5</v>
      </c>
      <c r="W6" s="85" t="s">
        <v>6</v>
      </c>
      <c r="X6" s="20" t="s">
        <v>5</v>
      </c>
      <c r="Y6" s="85" t="s">
        <v>6</v>
      </c>
      <c r="Z6" s="20" t="s">
        <v>5</v>
      </c>
      <c r="AA6" s="85" t="s">
        <v>6</v>
      </c>
      <c r="AB6" s="20" t="s">
        <v>5</v>
      </c>
      <c r="AC6" s="85" t="s">
        <v>6</v>
      </c>
      <c r="AD6" s="20" t="s">
        <v>5</v>
      </c>
      <c r="AE6" s="85" t="s">
        <v>6</v>
      </c>
      <c r="AF6" s="20" t="s">
        <v>5</v>
      </c>
      <c r="AG6" s="85" t="s">
        <v>6</v>
      </c>
      <c r="AH6" s="20" t="s">
        <v>5</v>
      </c>
      <c r="AI6" s="85" t="s">
        <v>6</v>
      </c>
      <c r="AJ6" s="20" t="s">
        <v>5</v>
      </c>
      <c r="AK6" s="85" t="s">
        <v>6</v>
      </c>
      <c r="AL6" s="57" t="s">
        <v>176</v>
      </c>
      <c r="AM6" s="331" t="s">
        <v>218</v>
      </c>
      <c r="AN6" s="332" t="s">
        <v>218</v>
      </c>
    </row>
    <row r="7" spans="1:40" s="50" customFormat="1" ht="20.25" customHeight="1" x14ac:dyDescent="0.35">
      <c r="A7" s="274">
        <v>1</v>
      </c>
      <c r="B7" s="282" t="s">
        <v>328</v>
      </c>
      <c r="C7" s="52">
        <v>2015</v>
      </c>
      <c r="D7" s="702" t="s">
        <v>106</v>
      </c>
      <c r="E7" s="69">
        <f t="shared" ref="E7:E38" si="0">G7+I7+K7+M7+O7+Q7+S7+U7+W7+Y7+AA7+AC7+AE7+AG7+AI7+AK7</f>
        <v>615</v>
      </c>
      <c r="F7" s="474">
        <v>36</v>
      </c>
      <c r="G7" s="321">
        <v>150</v>
      </c>
      <c r="H7" s="474">
        <v>31</v>
      </c>
      <c r="I7" s="321">
        <v>150</v>
      </c>
      <c r="J7" s="597">
        <v>40</v>
      </c>
      <c r="K7" s="321">
        <v>75</v>
      </c>
      <c r="L7" s="474">
        <v>31</v>
      </c>
      <c r="M7" s="321">
        <v>150</v>
      </c>
      <c r="N7" s="474">
        <v>42</v>
      </c>
      <c r="O7" s="321">
        <v>90</v>
      </c>
      <c r="P7" s="474"/>
      <c r="Q7" s="321"/>
      <c r="R7" s="474"/>
      <c r="S7" s="321"/>
      <c r="T7" s="474"/>
      <c r="U7" s="321"/>
      <c r="V7" s="474"/>
      <c r="W7" s="321"/>
      <c r="X7" s="474"/>
      <c r="Y7" s="321"/>
      <c r="Z7" s="474"/>
      <c r="AA7" s="321"/>
      <c r="AB7" s="474"/>
      <c r="AC7" s="321"/>
      <c r="AD7" s="474"/>
      <c r="AE7" s="321"/>
      <c r="AF7" s="474"/>
      <c r="AG7" s="321"/>
      <c r="AH7" s="474"/>
      <c r="AI7" s="321"/>
      <c r="AJ7" s="474"/>
      <c r="AK7" s="321"/>
      <c r="AL7" s="71">
        <v>1</v>
      </c>
      <c r="AM7" s="330">
        <v>1</v>
      </c>
      <c r="AN7" s="321">
        <v>150</v>
      </c>
    </row>
    <row r="8" spans="1:40" s="50" customFormat="1" ht="20.25" customHeight="1" x14ac:dyDescent="0.35">
      <c r="A8" s="274">
        <v>2</v>
      </c>
      <c r="B8" s="486" t="s">
        <v>127</v>
      </c>
      <c r="C8" s="79">
        <v>2015</v>
      </c>
      <c r="D8" s="76" t="s">
        <v>96</v>
      </c>
      <c r="E8" s="26">
        <f t="shared" si="0"/>
        <v>435</v>
      </c>
      <c r="F8" s="474">
        <v>38</v>
      </c>
      <c r="G8" s="211">
        <v>75</v>
      </c>
      <c r="H8" s="474">
        <v>36</v>
      </c>
      <c r="I8" s="211">
        <v>105</v>
      </c>
      <c r="J8" s="474">
        <v>35</v>
      </c>
      <c r="K8" s="211">
        <v>150</v>
      </c>
      <c r="L8" s="474">
        <v>38</v>
      </c>
      <c r="M8" s="211">
        <v>105</v>
      </c>
      <c r="N8" s="474"/>
      <c r="O8" s="211"/>
      <c r="P8" s="474"/>
      <c r="Q8" s="211"/>
      <c r="R8" s="474"/>
      <c r="S8" s="211"/>
      <c r="T8" s="474"/>
      <c r="U8" s="211"/>
      <c r="V8" s="474"/>
      <c r="W8" s="211"/>
      <c r="X8" s="474"/>
      <c r="Y8" s="211"/>
      <c r="Z8" s="474"/>
      <c r="AA8" s="211"/>
      <c r="AB8" s="474"/>
      <c r="AC8" s="211"/>
      <c r="AD8" s="474"/>
      <c r="AE8" s="211"/>
      <c r="AF8" s="474"/>
      <c r="AG8" s="211"/>
      <c r="AH8" s="474"/>
      <c r="AI8" s="211"/>
      <c r="AJ8" s="474"/>
      <c r="AK8" s="211"/>
      <c r="AL8" s="71">
        <v>2</v>
      </c>
      <c r="AM8" s="238">
        <f t="shared" ref="AM8:AM20" si="1">AM7+1</f>
        <v>2</v>
      </c>
      <c r="AN8" s="211">
        <v>105</v>
      </c>
    </row>
    <row r="9" spans="1:40" s="50" customFormat="1" ht="20.25" customHeight="1" x14ac:dyDescent="0.35">
      <c r="A9" s="274">
        <v>3</v>
      </c>
      <c r="B9" s="294" t="s">
        <v>296</v>
      </c>
      <c r="C9" s="79">
        <v>2016</v>
      </c>
      <c r="D9" s="76" t="s">
        <v>161</v>
      </c>
      <c r="E9" s="26">
        <f t="shared" si="0"/>
        <v>395.25</v>
      </c>
      <c r="F9" s="474">
        <v>37</v>
      </c>
      <c r="G9" s="211">
        <v>105</v>
      </c>
      <c r="H9" s="474">
        <v>43</v>
      </c>
      <c r="I9" s="211">
        <v>20.25</v>
      </c>
      <c r="J9" s="474">
        <v>41</v>
      </c>
      <c r="K9" s="211">
        <v>60</v>
      </c>
      <c r="L9" s="474">
        <v>41</v>
      </c>
      <c r="M9" s="211">
        <v>60</v>
      </c>
      <c r="N9" s="474">
        <v>38</v>
      </c>
      <c r="O9" s="211">
        <v>150</v>
      </c>
      <c r="P9" s="474"/>
      <c r="Q9" s="211"/>
      <c r="R9" s="474"/>
      <c r="S9" s="211"/>
      <c r="T9" s="474"/>
      <c r="U9" s="211"/>
      <c r="V9" s="474"/>
      <c r="W9" s="211"/>
      <c r="X9" s="474"/>
      <c r="Y9" s="211"/>
      <c r="Z9" s="474"/>
      <c r="AA9" s="211"/>
      <c r="AB9" s="474"/>
      <c r="AC9" s="211"/>
      <c r="AD9" s="474"/>
      <c r="AE9" s="211"/>
      <c r="AF9" s="474"/>
      <c r="AG9" s="211"/>
      <c r="AH9" s="474"/>
      <c r="AI9" s="211"/>
      <c r="AJ9" s="474"/>
      <c r="AK9" s="211"/>
      <c r="AL9" s="71">
        <v>3</v>
      </c>
      <c r="AM9" s="237">
        <f t="shared" si="1"/>
        <v>3</v>
      </c>
      <c r="AN9" s="211">
        <v>75</v>
      </c>
    </row>
    <row r="10" spans="1:40" s="50" customFormat="1" ht="20.25" customHeight="1" x14ac:dyDescent="0.35">
      <c r="A10" s="274">
        <v>4</v>
      </c>
      <c r="B10" s="424" t="s">
        <v>428</v>
      </c>
      <c r="C10" s="52">
        <v>2016</v>
      </c>
      <c r="D10" s="334" t="s">
        <v>289</v>
      </c>
      <c r="E10" s="26">
        <f t="shared" si="0"/>
        <v>382.5</v>
      </c>
      <c r="F10" s="474">
        <v>39</v>
      </c>
      <c r="G10" s="211">
        <v>52.5</v>
      </c>
      <c r="H10" s="474">
        <v>40</v>
      </c>
      <c r="I10" s="211">
        <v>60</v>
      </c>
      <c r="J10" s="474">
        <v>39</v>
      </c>
      <c r="K10" s="211">
        <v>105</v>
      </c>
      <c r="L10" s="474">
        <v>41</v>
      </c>
      <c r="M10" s="211">
        <v>75</v>
      </c>
      <c r="N10" s="474">
        <v>42</v>
      </c>
      <c r="O10" s="211">
        <v>90</v>
      </c>
      <c r="P10" s="474"/>
      <c r="Q10" s="211"/>
      <c r="R10" s="474"/>
      <c r="S10" s="211"/>
      <c r="T10" s="474"/>
      <c r="U10" s="211"/>
      <c r="V10" s="474"/>
      <c r="W10" s="211"/>
      <c r="X10" s="474"/>
      <c r="Y10" s="211"/>
      <c r="Z10" s="474"/>
      <c r="AA10" s="211"/>
      <c r="AB10" s="474"/>
      <c r="AC10" s="211"/>
      <c r="AD10" s="474"/>
      <c r="AE10" s="211"/>
      <c r="AF10" s="474"/>
      <c r="AG10" s="211"/>
      <c r="AH10" s="474"/>
      <c r="AI10" s="211"/>
      <c r="AJ10" s="474"/>
      <c r="AK10" s="211"/>
      <c r="AL10" s="71">
        <v>4</v>
      </c>
      <c r="AM10" s="237">
        <f t="shared" si="1"/>
        <v>4</v>
      </c>
      <c r="AN10" s="211">
        <v>60</v>
      </c>
    </row>
    <row r="11" spans="1:40" s="50" customFormat="1" ht="20.25" customHeight="1" x14ac:dyDescent="0.35">
      <c r="A11" s="274">
        <v>5</v>
      </c>
      <c r="B11" s="294" t="s">
        <v>349</v>
      </c>
      <c r="C11" s="52">
        <v>2016</v>
      </c>
      <c r="D11" s="466" t="s">
        <v>100</v>
      </c>
      <c r="E11" s="26">
        <f t="shared" si="0"/>
        <v>159</v>
      </c>
      <c r="F11" s="474">
        <v>44</v>
      </c>
      <c r="G11" s="211">
        <v>30</v>
      </c>
      <c r="H11" s="474">
        <v>43</v>
      </c>
      <c r="I11" s="211">
        <v>20.25</v>
      </c>
      <c r="J11" s="474">
        <v>47</v>
      </c>
      <c r="K11" s="211">
        <v>26.25</v>
      </c>
      <c r="L11" s="474">
        <v>45</v>
      </c>
      <c r="M11" s="211">
        <v>30</v>
      </c>
      <c r="N11" s="474">
        <v>45</v>
      </c>
      <c r="O11" s="211">
        <v>52.5</v>
      </c>
      <c r="P11" s="474"/>
      <c r="Q11" s="211"/>
      <c r="R11" s="474"/>
      <c r="S11" s="211"/>
      <c r="T11" s="474"/>
      <c r="U11" s="211"/>
      <c r="V11" s="474"/>
      <c r="W11" s="211"/>
      <c r="X11" s="474"/>
      <c r="Y11" s="211"/>
      <c r="Z11" s="474"/>
      <c r="AA11" s="211"/>
      <c r="AB11" s="474"/>
      <c r="AC11" s="211"/>
      <c r="AD11" s="474"/>
      <c r="AE11" s="211"/>
      <c r="AF11" s="474"/>
      <c r="AG11" s="211"/>
      <c r="AH11" s="474"/>
      <c r="AI11" s="211"/>
      <c r="AJ11" s="474"/>
      <c r="AK11" s="211"/>
      <c r="AL11" s="71">
        <v>5</v>
      </c>
      <c r="AM11" s="238">
        <f t="shared" si="1"/>
        <v>5</v>
      </c>
      <c r="AN11" s="211">
        <v>45</v>
      </c>
    </row>
    <row r="12" spans="1:40" s="50" customFormat="1" ht="20.25" customHeight="1" x14ac:dyDescent="0.35">
      <c r="A12" s="274">
        <v>6</v>
      </c>
      <c r="B12" s="294" t="s">
        <v>295</v>
      </c>
      <c r="C12" s="79">
        <v>2015</v>
      </c>
      <c r="D12" s="708" t="s">
        <v>123</v>
      </c>
      <c r="E12" s="26">
        <f t="shared" si="0"/>
        <v>102</v>
      </c>
      <c r="F12" s="474"/>
      <c r="G12" s="338"/>
      <c r="H12" s="474">
        <v>46</v>
      </c>
      <c r="I12" s="211">
        <v>12</v>
      </c>
      <c r="J12" s="474">
        <v>45</v>
      </c>
      <c r="K12" s="211">
        <v>45</v>
      </c>
      <c r="L12" s="474">
        <v>42</v>
      </c>
      <c r="M12" s="211">
        <v>45</v>
      </c>
      <c r="N12" s="474"/>
      <c r="O12" s="211"/>
      <c r="P12" s="474"/>
      <c r="Q12" s="211"/>
      <c r="R12" s="474"/>
      <c r="S12" s="211"/>
      <c r="T12" s="474"/>
      <c r="U12" s="211"/>
      <c r="V12" s="474"/>
      <c r="W12" s="211"/>
      <c r="X12" s="474"/>
      <c r="Y12" s="211"/>
      <c r="Z12" s="474"/>
      <c r="AA12" s="211"/>
      <c r="AB12" s="474"/>
      <c r="AC12" s="211"/>
      <c r="AD12" s="474"/>
      <c r="AE12" s="211"/>
      <c r="AF12" s="474"/>
      <c r="AG12" s="211"/>
      <c r="AH12" s="474"/>
      <c r="AI12" s="211"/>
      <c r="AJ12" s="474"/>
      <c r="AK12" s="211"/>
      <c r="AL12" s="71">
        <v>6</v>
      </c>
      <c r="AM12" s="238">
        <f t="shared" si="1"/>
        <v>6</v>
      </c>
      <c r="AN12" s="211">
        <v>30</v>
      </c>
    </row>
    <row r="13" spans="1:40" s="50" customFormat="1" ht="20.25" customHeight="1" x14ac:dyDescent="0.35">
      <c r="A13" s="274">
        <v>7</v>
      </c>
      <c r="B13" s="588" t="s">
        <v>300</v>
      </c>
      <c r="C13" s="52">
        <v>2016</v>
      </c>
      <c r="D13" s="415" t="s">
        <v>100</v>
      </c>
      <c r="E13" s="26">
        <f t="shared" si="0"/>
        <v>98.25</v>
      </c>
      <c r="F13" s="474"/>
      <c r="G13" s="338"/>
      <c r="H13" s="474">
        <v>50</v>
      </c>
      <c r="I13" s="211">
        <v>4.5</v>
      </c>
      <c r="J13" s="474">
        <v>47</v>
      </c>
      <c r="K13" s="211">
        <v>26.25</v>
      </c>
      <c r="L13" s="474">
        <v>51</v>
      </c>
      <c r="M13" s="211">
        <v>15</v>
      </c>
      <c r="N13" s="474">
        <v>45</v>
      </c>
      <c r="O13" s="211">
        <v>52.5</v>
      </c>
      <c r="P13" s="474"/>
      <c r="Q13" s="211"/>
      <c r="R13" s="474"/>
      <c r="S13" s="211"/>
      <c r="T13" s="474"/>
      <c r="U13" s="211"/>
      <c r="V13" s="474"/>
      <c r="W13" s="211"/>
      <c r="X13" s="474"/>
      <c r="Y13" s="211"/>
      <c r="Z13" s="474"/>
      <c r="AA13" s="211"/>
      <c r="AB13" s="474"/>
      <c r="AC13" s="211"/>
      <c r="AD13" s="474"/>
      <c r="AE13" s="211"/>
      <c r="AF13" s="474"/>
      <c r="AG13" s="211"/>
      <c r="AH13" s="474"/>
      <c r="AI13" s="211"/>
      <c r="AJ13" s="474"/>
      <c r="AK13" s="211"/>
      <c r="AL13" s="71">
        <v>7</v>
      </c>
      <c r="AM13" s="237">
        <f t="shared" si="1"/>
        <v>7</v>
      </c>
      <c r="AN13" s="211">
        <v>22.5</v>
      </c>
    </row>
    <row r="14" spans="1:40" s="50" customFormat="1" ht="20.25" customHeight="1" x14ac:dyDescent="0.35">
      <c r="A14" s="274">
        <v>8</v>
      </c>
      <c r="B14" s="486" t="s">
        <v>222</v>
      </c>
      <c r="C14" s="79">
        <v>2015</v>
      </c>
      <c r="D14" s="76" t="s">
        <v>133</v>
      </c>
      <c r="E14" s="26">
        <f t="shared" si="0"/>
        <v>90</v>
      </c>
      <c r="F14" s="474">
        <v>39</v>
      </c>
      <c r="G14" s="211">
        <v>52.5</v>
      </c>
      <c r="H14" s="474">
        <v>42</v>
      </c>
      <c r="I14" s="211">
        <v>37.5</v>
      </c>
      <c r="J14" s="474"/>
      <c r="K14" s="211"/>
      <c r="L14" s="474"/>
      <c r="M14" s="211"/>
      <c r="N14" s="474"/>
      <c r="O14" s="211"/>
      <c r="P14" s="474"/>
      <c r="Q14" s="338"/>
      <c r="R14" s="474"/>
      <c r="S14" s="338"/>
      <c r="T14" s="474"/>
      <c r="U14" s="338"/>
      <c r="V14" s="474"/>
      <c r="W14" s="338"/>
      <c r="X14" s="474"/>
      <c r="Y14" s="338"/>
      <c r="Z14" s="474"/>
      <c r="AA14" s="338"/>
      <c r="AB14" s="474"/>
      <c r="AC14" s="338"/>
      <c r="AD14" s="474"/>
      <c r="AE14" s="338"/>
      <c r="AF14" s="474"/>
      <c r="AG14" s="338"/>
      <c r="AH14" s="474"/>
      <c r="AI14" s="338"/>
      <c r="AJ14" s="474"/>
      <c r="AK14" s="338"/>
      <c r="AL14" s="71">
        <v>8</v>
      </c>
      <c r="AM14" s="238">
        <f t="shared" si="1"/>
        <v>8</v>
      </c>
      <c r="AN14" s="211">
        <v>18</v>
      </c>
    </row>
    <row r="15" spans="1:40" s="50" customFormat="1" ht="20.25" customHeight="1" x14ac:dyDescent="0.35">
      <c r="A15" s="274">
        <v>9</v>
      </c>
      <c r="B15" s="282" t="s">
        <v>331</v>
      </c>
      <c r="C15" s="52">
        <v>2016</v>
      </c>
      <c r="D15" s="207" t="s">
        <v>133</v>
      </c>
      <c r="E15" s="26">
        <f t="shared" si="0"/>
        <v>82.5</v>
      </c>
      <c r="F15" s="474">
        <v>50</v>
      </c>
      <c r="G15" s="211">
        <v>7.5</v>
      </c>
      <c r="H15" s="474">
        <v>39</v>
      </c>
      <c r="I15" s="211">
        <v>75</v>
      </c>
      <c r="J15" s="474"/>
      <c r="K15" s="211"/>
      <c r="L15" s="474"/>
      <c r="M15" s="211"/>
      <c r="N15" s="474"/>
      <c r="O15" s="338"/>
      <c r="P15" s="474"/>
      <c r="Q15" s="211"/>
      <c r="R15" s="474"/>
      <c r="S15" s="211"/>
      <c r="T15" s="474"/>
      <c r="U15" s="211"/>
      <c r="V15" s="474"/>
      <c r="W15" s="211"/>
      <c r="X15" s="474"/>
      <c r="Y15" s="211"/>
      <c r="Z15" s="474"/>
      <c r="AA15" s="211"/>
      <c r="AB15" s="474"/>
      <c r="AC15" s="211"/>
      <c r="AD15" s="474"/>
      <c r="AE15" s="211"/>
      <c r="AF15" s="474"/>
      <c r="AG15" s="211"/>
      <c r="AH15" s="474"/>
      <c r="AI15" s="211"/>
      <c r="AJ15" s="474"/>
      <c r="AK15" s="211"/>
      <c r="AL15" s="71">
        <v>9</v>
      </c>
      <c r="AM15" s="237">
        <f t="shared" si="1"/>
        <v>9</v>
      </c>
      <c r="AN15" s="211">
        <v>15</v>
      </c>
    </row>
    <row r="16" spans="1:40" s="50" customFormat="1" ht="20" customHeight="1" x14ac:dyDescent="0.35">
      <c r="A16" s="274">
        <v>10</v>
      </c>
      <c r="B16" s="280" t="s">
        <v>243</v>
      </c>
      <c r="C16" s="52">
        <v>2016</v>
      </c>
      <c r="D16" s="162" t="s">
        <v>97</v>
      </c>
      <c r="E16" s="26">
        <f t="shared" si="0"/>
        <v>57</v>
      </c>
      <c r="F16" s="474">
        <v>50</v>
      </c>
      <c r="G16" s="211">
        <v>7.5</v>
      </c>
      <c r="H16" s="474">
        <v>48</v>
      </c>
      <c r="I16" s="211">
        <v>7.5</v>
      </c>
      <c r="J16" s="474">
        <v>55</v>
      </c>
      <c r="K16" s="211">
        <v>12</v>
      </c>
      <c r="L16" s="474">
        <v>52</v>
      </c>
      <c r="M16" s="211">
        <v>12</v>
      </c>
      <c r="N16" s="474">
        <v>60</v>
      </c>
      <c r="O16" s="211">
        <v>18</v>
      </c>
      <c r="P16" s="474"/>
      <c r="Q16" s="211"/>
      <c r="R16" s="474"/>
      <c r="S16" s="211"/>
      <c r="T16" s="474"/>
      <c r="U16" s="211"/>
      <c r="V16" s="474"/>
      <c r="W16" s="211"/>
      <c r="X16" s="474"/>
      <c r="Y16" s="211"/>
      <c r="Z16" s="474"/>
      <c r="AA16" s="211"/>
      <c r="AB16" s="474"/>
      <c r="AC16" s="211"/>
      <c r="AD16" s="474"/>
      <c r="AE16" s="211"/>
      <c r="AF16" s="474"/>
      <c r="AG16" s="211"/>
      <c r="AH16" s="474"/>
      <c r="AI16" s="211"/>
      <c r="AJ16" s="474"/>
      <c r="AK16" s="211"/>
      <c r="AL16" s="71">
        <v>10</v>
      </c>
      <c r="AM16" s="238">
        <f t="shared" si="1"/>
        <v>10</v>
      </c>
      <c r="AN16" s="211">
        <v>12</v>
      </c>
    </row>
    <row r="17" spans="1:40" s="50" customFormat="1" ht="20" customHeight="1" x14ac:dyDescent="0.35">
      <c r="A17" s="274">
        <v>11</v>
      </c>
      <c r="B17" s="376" t="s">
        <v>505</v>
      </c>
      <c r="C17" s="52">
        <v>2016</v>
      </c>
      <c r="D17" s="374" t="s">
        <v>123</v>
      </c>
      <c r="E17" s="26">
        <f t="shared" si="0"/>
        <v>55.5</v>
      </c>
      <c r="F17" s="474"/>
      <c r="G17" s="475"/>
      <c r="H17" s="474">
        <v>48</v>
      </c>
      <c r="I17" s="211">
        <v>7.5</v>
      </c>
      <c r="J17" s="474">
        <v>51</v>
      </c>
      <c r="K17" s="211">
        <v>18</v>
      </c>
      <c r="L17" s="474"/>
      <c r="M17" s="211"/>
      <c r="N17" s="474">
        <v>49</v>
      </c>
      <c r="O17" s="211">
        <v>30</v>
      </c>
      <c r="P17" s="474"/>
      <c r="Q17" s="211"/>
      <c r="R17" s="474"/>
      <c r="S17" s="211"/>
      <c r="T17" s="474"/>
      <c r="U17" s="211"/>
      <c r="V17" s="474"/>
      <c r="W17" s="211"/>
      <c r="X17" s="474"/>
      <c r="Y17" s="211"/>
      <c r="Z17" s="474"/>
      <c r="AA17" s="211"/>
      <c r="AB17" s="474"/>
      <c r="AC17" s="211"/>
      <c r="AD17" s="474"/>
      <c r="AE17" s="211"/>
      <c r="AF17" s="474"/>
      <c r="AG17" s="211"/>
      <c r="AH17" s="474"/>
      <c r="AI17" s="211"/>
      <c r="AJ17" s="474"/>
      <c r="AK17" s="211"/>
      <c r="AL17" s="71">
        <v>11</v>
      </c>
      <c r="AM17" s="237">
        <f t="shared" si="1"/>
        <v>11</v>
      </c>
      <c r="AN17" s="211">
        <v>9</v>
      </c>
    </row>
    <row r="18" spans="1:40" s="50" customFormat="1" ht="20" customHeight="1" x14ac:dyDescent="0.35">
      <c r="A18" s="274">
        <v>12</v>
      </c>
      <c r="B18" s="282" t="s">
        <v>332</v>
      </c>
      <c r="C18" s="52">
        <v>2016</v>
      </c>
      <c r="D18" s="207" t="s">
        <v>133</v>
      </c>
      <c r="E18" s="26">
        <f t="shared" si="0"/>
        <v>55.5</v>
      </c>
      <c r="F18" s="474">
        <v>48</v>
      </c>
      <c r="G18" s="211">
        <v>18</v>
      </c>
      <c r="H18" s="474">
        <v>42</v>
      </c>
      <c r="I18" s="211">
        <v>37.5</v>
      </c>
      <c r="J18" s="474"/>
      <c r="K18" s="211"/>
      <c r="L18" s="474"/>
      <c r="M18" s="211"/>
      <c r="N18" s="474"/>
      <c r="O18" s="211"/>
      <c r="P18" s="474"/>
      <c r="Q18" s="338"/>
      <c r="R18" s="474"/>
      <c r="S18" s="338"/>
      <c r="T18" s="474"/>
      <c r="U18" s="338"/>
      <c r="V18" s="474"/>
      <c r="W18" s="338"/>
      <c r="X18" s="474"/>
      <c r="Y18" s="338"/>
      <c r="Z18" s="474"/>
      <c r="AA18" s="338"/>
      <c r="AB18" s="474"/>
      <c r="AC18" s="338"/>
      <c r="AD18" s="474"/>
      <c r="AE18" s="338"/>
      <c r="AF18" s="474"/>
      <c r="AG18" s="338"/>
      <c r="AH18" s="474"/>
      <c r="AI18" s="338"/>
      <c r="AJ18" s="474"/>
      <c r="AK18" s="338"/>
      <c r="AL18" s="71">
        <v>12</v>
      </c>
      <c r="AM18" s="238">
        <f t="shared" si="1"/>
        <v>12</v>
      </c>
      <c r="AN18" s="211">
        <v>6</v>
      </c>
    </row>
    <row r="19" spans="1:40" s="50" customFormat="1" ht="20" customHeight="1" x14ac:dyDescent="0.35">
      <c r="A19" s="274">
        <v>12</v>
      </c>
      <c r="B19" s="343" t="s">
        <v>445</v>
      </c>
      <c r="C19" s="52">
        <v>2016</v>
      </c>
      <c r="D19" s="701" t="s">
        <v>123</v>
      </c>
      <c r="E19" s="26">
        <f t="shared" si="0"/>
        <v>48.75</v>
      </c>
      <c r="F19" s="474"/>
      <c r="G19" s="338"/>
      <c r="H19" s="474">
        <v>51</v>
      </c>
      <c r="I19" s="211">
        <v>2.25</v>
      </c>
      <c r="J19" s="474">
        <v>57</v>
      </c>
      <c r="K19" s="211">
        <v>6</v>
      </c>
      <c r="L19" s="474">
        <v>51</v>
      </c>
      <c r="M19" s="211">
        <v>18</v>
      </c>
      <c r="N19" s="474">
        <v>59</v>
      </c>
      <c r="O19" s="211">
        <v>22.5</v>
      </c>
      <c r="P19" s="474"/>
      <c r="Q19" s="475"/>
      <c r="R19" s="474"/>
      <c r="S19" s="475"/>
      <c r="T19" s="474"/>
      <c r="U19" s="475"/>
      <c r="V19" s="474"/>
      <c r="W19" s="475"/>
      <c r="X19" s="474"/>
      <c r="Y19" s="475"/>
      <c r="Z19" s="474"/>
      <c r="AA19" s="475"/>
      <c r="AB19" s="474"/>
      <c r="AC19" s="475"/>
      <c r="AD19" s="474"/>
      <c r="AE19" s="475"/>
      <c r="AF19" s="474"/>
      <c r="AG19" s="475"/>
      <c r="AH19" s="474"/>
      <c r="AI19" s="475"/>
      <c r="AJ19" s="474"/>
      <c r="AK19" s="475"/>
      <c r="AL19" s="71">
        <v>14</v>
      </c>
      <c r="AM19" s="237">
        <f t="shared" si="1"/>
        <v>13</v>
      </c>
      <c r="AN19" s="211">
        <v>4.5</v>
      </c>
    </row>
    <row r="20" spans="1:40" s="50" customFormat="1" ht="20" customHeight="1" x14ac:dyDescent="0.35">
      <c r="A20" s="274">
        <v>15</v>
      </c>
      <c r="B20" s="294" t="s">
        <v>180</v>
      </c>
      <c r="C20" s="79">
        <v>2015</v>
      </c>
      <c r="D20" s="76" t="s">
        <v>161</v>
      </c>
      <c r="E20" s="26">
        <f t="shared" si="0"/>
        <v>37.5</v>
      </c>
      <c r="F20" s="474">
        <v>45</v>
      </c>
      <c r="G20" s="211">
        <v>22.5</v>
      </c>
      <c r="H20" s="474">
        <v>53</v>
      </c>
      <c r="I20" s="211">
        <v>0</v>
      </c>
      <c r="J20" s="474">
        <v>52</v>
      </c>
      <c r="K20" s="211">
        <v>15</v>
      </c>
      <c r="L20" s="474"/>
      <c r="M20" s="211"/>
      <c r="N20" s="474"/>
      <c r="O20" s="338"/>
      <c r="P20" s="474"/>
      <c r="Q20" s="211"/>
      <c r="R20" s="474"/>
      <c r="S20" s="211"/>
      <c r="T20" s="474"/>
      <c r="U20" s="211"/>
      <c r="V20" s="474"/>
      <c r="W20" s="211"/>
      <c r="X20" s="474"/>
      <c r="Y20" s="211"/>
      <c r="Z20" s="474"/>
      <c r="AA20" s="211"/>
      <c r="AB20" s="474"/>
      <c r="AC20" s="211"/>
      <c r="AD20" s="474"/>
      <c r="AE20" s="211"/>
      <c r="AF20" s="474"/>
      <c r="AG20" s="211"/>
      <c r="AH20" s="474"/>
      <c r="AI20" s="211"/>
      <c r="AJ20" s="474"/>
      <c r="AK20" s="211"/>
      <c r="AL20" s="71">
        <v>15</v>
      </c>
      <c r="AM20" s="238">
        <f t="shared" si="1"/>
        <v>14</v>
      </c>
      <c r="AN20" s="211">
        <v>3</v>
      </c>
    </row>
    <row r="21" spans="1:40" s="50" customFormat="1" ht="20" customHeight="1" x14ac:dyDescent="0.35">
      <c r="A21" s="274">
        <v>16</v>
      </c>
      <c r="B21" s="282" t="s">
        <v>330</v>
      </c>
      <c r="C21" s="52">
        <v>2016</v>
      </c>
      <c r="D21" s="207" t="s">
        <v>133</v>
      </c>
      <c r="E21" s="26">
        <f t="shared" si="0"/>
        <v>28.5</v>
      </c>
      <c r="F21" s="474">
        <v>49</v>
      </c>
      <c r="G21" s="124">
        <v>13.5</v>
      </c>
      <c r="H21" s="474">
        <v>45</v>
      </c>
      <c r="I21" s="124">
        <v>15</v>
      </c>
      <c r="J21" s="474"/>
      <c r="K21" s="124"/>
      <c r="L21" s="474"/>
      <c r="M21" s="109"/>
      <c r="N21" s="474"/>
      <c r="O21" s="476"/>
      <c r="P21" s="474"/>
      <c r="Q21" s="124"/>
      <c r="R21" s="474"/>
      <c r="S21" s="124"/>
      <c r="T21" s="474"/>
      <c r="U21" s="124"/>
      <c r="V21" s="474"/>
      <c r="W21" s="124"/>
      <c r="X21" s="474"/>
      <c r="Y21" s="124"/>
      <c r="Z21" s="474"/>
      <c r="AA21" s="124"/>
      <c r="AB21" s="474"/>
      <c r="AC21" s="124"/>
      <c r="AD21" s="474"/>
      <c r="AE21" s="124"/>
      <c r="AF21" s="474"/>
      <c r="AG21" s="124"/>
      <c r="AH21" s="474"/>
      <c r="AI21" s="124"/>
      <c r="AJ21" s="474"/>
      <c r="AK21" s="124"/>
      <c r="AL21" s="71">
        <v>16</v>
      </c>
      <c r="AM21" s="237">
        <v>15</v>
      </c>
      <c r="AN21" s="211">
        <v>1.5</v>
      </c>
    </row>
    <row r="22" spans="1:40" s="50" customFormat="1" ht="20" customHeight="1" thickBot="1" x14ac:dyDescent="0.4">
      <c r="A22" s="274">
        <v>17</v>
      </c>
      <c r="B22" s="502" t="s">
        <v>586</v>
      </c>
      <c r="C22" s="52">
        <v>2015</v>
      </c>
      <c r="D22" s="494" t="s">
        <v>93</v>
      </c>
      <c r="E22" s="26">
        <f t="shared" si="0"/>
        <v>27</v>
      </c>
      <c r="F22" s="474">
        <v>64</v>
      </c>
      <c r="G22" s="109">
        <v>0</v>
      </c>
      <c r="H22" s="474">
        <v>54</v>
      </c>
      <c r="I22" s="124">
        <v>0</v>
      </c>
      <c r="J22" s="474">
        <v>56</v>
      </c>
      <c r="K22" s="124">
        <v>9</v>
      </c>
      <c r="L22" s="474">
        <v>55</v>
      </c>
      <c r="M22" s="124">
        <v>9</v>
      </c>
      <c r="N22" s="474">
        <v>70</v>
      </c>
      <c r="O22" s="124">
        <v>9</v>
      </c>
      <c r="P22" s="474"/>
      <c r="Q22" s="124"/>
      <c r="R22" s="474"/>
      <c r="S22" s="124"/>
      <c r="T22" s="474"/>
      <c r="U22" s="124"/>
      <c r="V22" s="474"/>
      <c r="W22" s="124"/>
      <c r="X22" s="474"/>
      <c r="Y22" s="124"/>
      <c r="Z22" s="474"/>
      <c r="AA22" s="124"/>
      <c r="AB22" s="474"/>
      <c r="AC22" s="124"/>
      <c r="AD22" s="474"/>
      <c r="AE22" s="124"/>
      <c r="AF22" s="474"/>
      <c r="AG22" s="124"/>
      <c r="AH22" s="474"/>
      <c r="AI22" s="124"/>
      <c r="AJ22" s="474"/>
      <c r="AK22" s="124"/>
      <c r="AL22" s="71">
        <v>17</v>
      </c>
      <c r="AM22" s="239"/>
      <c r="AN22" s="240">
        <f>SUM(AN7:AN21)</f>
        <v>556.5</v>
      </c>
    </row>
    <row r="23" spans="1:40" s="50" customFormat="1" ht="20" customHeight="1" x14ac:dyDescent="0.35">
      <c r="A23" s="274">
        <v>18</v>
      </c>
      <c r="B23" s="353" t="s">
        <v>477</v>
      </c>
      <c r="C23" s="52">
        <v>2015</v>
      </c>
      <c r="D23" s="352" t="s">
        <v>240</v>
      </c>
      <c r="E23" s="26">
        <f t="shared" si="0"/>
        <v>22.5</v>
      </c>
      <c r="F23" s="474"/>
      <c r="G23" s="109"/>
      <c r="H23" s="474"/>
      <c r="I23" s="109"/>
      <c r="J23" s="474"/>
      <c r="K23" s="109"/>
      <c r="L23" s="474">
        <v>46</v>
      </c>
      <c r="M23" s="124">
        <v>22.5</v>
      </c>
      <c r="N23" s="474"/>
      <c r="O23" s="124"/>
      <c r="P23" s="474"/>
      <c r="Q23" s="109"/>
      <c r="R23" s="474"/>
      <c r="S23" s="109"/>
      <c r="T23" s="474"/>
      <c r="U23" s="109"/>
      <c r="V23" s="474"/>
      <c r="W23" s="109"/>
      <c r="X23" s="474"/>
      <c r="Y23" s="109"/>
      <c r="Z23" s="474"/>
      <c r="AA23" s="109"/>
      <c r="AB23" s="474"/>
      <c r="AC23" s="109"/>
      <c r="AD23" s="474"/>
      <c r="AE23" s="109"/>
      <c r="AF23" s="474"/>
      <c r="AG23" s="109"/>
      <c r="AH23" s="474"/>
      <c r="AI23" s="109"/>
      <c r="AJ23" s="474"/>
      <c r="AK23" s="109"/>
      <c r="AL23" s="71">
        <v>18</v>
      </c>
    </row>
    <row r="24" spans="1:40" s="50" customFormat="1" ht="20" customHeight="1" x14ac:dyDescent="0.35">
      <c r="A24" s="274">
        <v>19</v>
      </c>
      <c r="B24" s="394" t="s">
        <v>531</v>
      </c>
      <c r="C24" s="52">
        <v>2015</v>
      </c>
      <c r="D24" s="392" t="s">
        <v>161</v>
      </c>
      <c r="E24" s="26">
        <f t="shared" si="0"/>
        <v>19.5</v>
      </c>
      <c r="F24" s="474">
        <v>62</v>
      </c>
      <c r="G24" s="124">
        <v>1.5</v>
      </c>
      <c r="H24" s="474">
        <v>56</v>
      </c>
      <c r="I24" s="124">
        <v>0</v>
      </c>
      <c r="J24" s="474"/>
      <c r="K24" s="124"/>
      <c r="L24" s="474">
        <v>59</v>
      </c>
      <c r="M24" s="124">
        <v>6</v>
      </c>
      <c r="N24" s="474">
        <v>69</v>
      </c>
      <c r="O24" s="124">
        <v>12</v>
      </c>
      <c r="P24" s="474"/>
      <c r="Q24" s="109"/>
      <c r="R24" s="474"/>
      <c r="S24" s="109"/>
      <c r="T24" s="474"/>
      <c r="U24" s="109"/>
      <c r="V24" s="474"/>
      <c r="W24" s="109"/>
      <c r="X24" s="474"/>
      <c r="Y24" s="109"/>
      <c r="Z24" s="474"/>
      <c r="AA24" s="109"/>
      <c r="AB24" s="474"/>
      <c r="AC24" s="109"/>
      <c r="AD24" s="474"/>
      <c r="AE24" s="109"/>
      <c r="AF24" s="474"/>
      <c r="AG24" s="109"/>
      <c r="AH24" s="474"/>
      <c r="AI24" s="109"/>
      <c r="AJ24" s="474"/>
      <c r="AK24" s="109"/>
      <c r="AL24" s="71">
        <v>19</v>
      </c>
    </row>
    <row r="25" spans="1:40" s="50" customFormat="1" ht="20" customHeight="1" x14ac:dyDescent="0.35">
      <c r="A25" s="274">
        <v>20</v>
      </c>
      <c r="B25" s="396" t="s">
        <v>541</v>
      </c>
      <c r="C25" s="52">
        <v>2016</v>
      </c>
      <c r="D25" s="455" t="s">
        <v>97</v>
      </c>
      <c r="E25" s="26">
        <f t="shared" si="0"/>
        <v>15</v>
      </c>
      <c r="F25" s="474"/>
      <c r="G25" s="124"/>
      <c r="H25" s="474"/>
      <c r="I25" s="109"/>
      <c r="J25" s="474"/>
      <c r="K25" s="109"/>
      <c r="L25" s="474"/>
      <c r="M25" s="109"/>
      <c r="N25" s="474">
        <v>64</v>
      </c>
      <c r="O25" s="124">
        <v>15</v>
      </c>
      <c r="P25" s="474"/>
      <c r="Q25" s="124"/>
      <c r="R25" s="474"/>
      <c r="S25" s="124"/>
      <c r="T25" s="474"/>
      <c r="U25" s="124"/>
      <c r="V25" s="474"/>
      <c r="W25" s="124"/>
      <c r="X25" s="474"/>
      <c r="Y25" s="124"/>
      <c r="Z25" s="474"/>
      <c r="AA25" s="124"/>
      <c r="AB25" s="474"/>
      <c r="AC25" s="124"/>
      <c r="AD25" s="474"/>
      <c r="AE25" s="124"/>
      <c r="AF25" s="474"/>
      <c r="AG25" s="124"/>
      <c r="AH25" s="474"/>
      <c r="AI25" s="124"/>
      <c r="AJ25" s="474"/>
      <c r="AK25" s="124"/>
      <c r="AL25" s="71">
        <v>20</v>
      </c>
    </row>
    <row r="26" spans="1:40" s="50" customFormat="1" ht="20" customHeight="1" x14ac:dyDescent="0.35">
      <c r="A26" s="274">
        <v>21</v>
      </c>
      <c r="B26" s="346" t="s">
        <v>469</v>
      </c>
      <c r="C26" s="52">
        <v>2016</v>
      </c>
      <c r="D26" s="348" t="s">
        <v>133</v>
      </c>
      <c r="E26" s="26">
        <f t="shared" si="0"/>
        <v>13.5</v>
      </c>
      <c r="F26" s="474">
        <v>49</v>
      </c>
      <c r="G26" s="124">
        <v>13.5</v>
      </c>
      <c r="H26" s="474"/>
      <c r="I26" s="211"/>
      <c r="J26" s="474"/>
      <c r="K26" s="109"/>
      <c r="L26" s="474"/>
      <c r="M26" s="124"/>
      <c r="N26" s="474"/>
      <c r="O26" s="109"/>
      <c r="P26" s="474"/>
      <c r="Q26" s="124"/>
      <c r="R26" s="474"/>
      <c r="S26" s="124"/>
      <c r="T26" s="474"/>
      <c r="U26" s="124"/>
      <c r="V26" s="474"/>
      <c r="W26" s="124"/>
      <c r="X26" s="474"/>
      <c r="Y26" s="124"/>
      <c r="Z26" s="474"/>
      <c r="AA26" s="124"/>
      <c r="AB26" s="474"/>
      <c r="AC26" s="124"/>
      <c r="AD26" s="474"/>
      <c r="AE26" s="124"/>
      <c r="AF26" s="474"/>
      <c r="AG26" s="124"/>
      <c r="AH26" s="474"/>
      <c r="AI26" s="124"/>
      <c r="AJ26" s="474"/>
      <c r="AK26" s="124"/>
      <c r="AL26" s="71">
        <v>21</v>
      </c>
    </row>
    <row r="27" spans="1:40" s="50" customFormat="1" ht="20" customHeight="1" x14ac:dyDescent="0.35">
      <c r="A27" s="274">
        <v>22</v>
      </c>
      <c r="B27" s="295" t="s">
        <v>397</v>
      </c>
      <c r="C27" s="52">
        <v>2015</v>
      </c>
      <c r="D27" s="262" t="s">
        <v>148</v>
      </c>
      <c r="E27" s="26">
        <f t="shared" si="0"/>
        <v>3.75</v>
      </c>
      <c r="F27" s="474">
        <v>51</v>
      </c>
      <c r="G27" s="124">
        <v>3.75</v>
      </c>
      <c r="H27" s="474"/>
      <c r="I27" s="109"/>
      <c r="J27" s="474"/>
      <c r="K27" s="124"/>
      <c r="L27" s="474"/>
      <c r="M27" s="109"/>
      <c r="N27" s="474"/>
      <c r="O27" s="124"/>
      <c r="P27" s="474"/>
      <c r="Q27" s="109"/>
      <c r="R27" s="474"/>
      <c r="S27" s="109"/>
      <c r="T27" s="474"/>
      <c r="U27" s="109"/>
      <c r="V27" s="474"/>
      <c r="W27" s="109"/>
      <c r="X27" s="474"/>
      <c r="Y27" s="109"/>
      <c r="Z27" s="474"/>
      <c r="AA27" s="109"/>
      <c r="AB27" s="474"/>
      <c r="AC27" s="109"/>
      <c r="AD27" s="474"/>
      <c r="AE27" s="109"/>
      <c r="AF27" s="474"/>
      <c r="AG27" s="109"/>
      <c r="AH27" s="474"/>
      <c r="AI27" s="109"/>
      <c r="AJ27" s="474"/>
      <c r="AK27" s="109"/>
      <c r="AL27" s="71">
        <v>22</v>
      </c>
    </row>
    <row r="28" spans="1:40" s="27" customFormat="1" ht="20.25" customHeight="1" x14ac:dyDescent="0.35">
      <c r="A28" s="274">
        <v>23</v>
      </c>
      <c r="B28" s="487" t="s">
        <v>409</v>
      </c>
      <c r="C28" s="52">
        <v>2015</v>
      </c>
      <c r="D28" s="709" t="s">
        <v>437</v>
      </c>
      <c r="E28" s="26">
        <f t="shared" si="0"/>
        <v>3.75</v>
      </c>
      <c r="F28" s="474">
        <v>51</v>
      </c>
      <c r="G28" s="124">
        <v>3.75</v>
      </c>
      <c r="H28" s="474"/>
      <c r="I28" s="476"/>
      <c r="J28" s="474"/>
      <c r="K28" s="124"/>
      <c r="L28" s="474"/>
      <c r="M28" s="124"/>
      <c r="N28" s="474"/>
      <c r="O28" s="109"/>
      <c r="P28" s="474"/>
      <c r="Q28" s="109"/>
      <c r="R28" s="474"/>
      <c r="S28" s="109"/>
      <c r="T28" s="474"/>
      <c r="U28" s="109"/>
      <c r="V28" s="474"/>
      <c r="W28" s="109"/>
      <c r="X28" s="474"/>
      <c r="Y28" s="109"/>
      <c r="Z28" s="474"/>
      <c r="AA28" s="109"/>
      <c r="AB28" s="474"/>
      <c r="AC28" s="109"/>
      <c r="AD28" s="474"/>
      <c r="AE28" s="109"/>
      <c r="AF28" s="474"/>
      <c r="AG28" s="109"/>
      <c r="AH28" s="474"/>
      <c r="AI28" s="109"/>
      <c r="AJ28" s="474"/>
      <c r="AK28" s="109"/>
      <c r="AL28" s="71">
        <v>23</v>
      </c>
      <c r="AM28" s="17"/>
      <c r="AN28" s="17"/>
    </row>
    <row r="29" spans="1:40" s="27" customFormat="1" ht="20.25" customHeight="1" x14ac:dyDescent="0.35">
      <c r="A29" s="274">
        <v>25</v>
      </c>
      <c r="B29" s="394" t="s">
        <v>533</v>
      </c>
      <c r="C29" s="52">
        <v>2016</v>
      </c>
      <c r="D29" s="392" t="s">
        <v>98</v>
      </c>
      <c r="E29" s="26">
        <f t="shared" si="0"/>
        <v>2.25</v>
      </c>
      <c r="F29" s="474"/>
      <c r="G29" s="109"/>
      <c r="H29" s="474">
        <v>51</v>
      </c>
      <c r="I29" s="124">
        <v>2.25</v>
      </c>
      <c r="J29" s="474"/>
      <c r="K29" s="109"/>
      <c r="L29" s="474"/>
      <c r="M29" s="124"/>
      <c r="N29" s="474"/>
      <c r="O29" s="109"/>
      <c r="P29" s="474"/>
      <c r="Q29" s="109"/>
      <c r="R29" s="474"/>
      <c r="S29" s="109"/>
      <c r="T29" s="474"/>
      <c r="U29" s="109"/>
      <c r="V29" s="474"/>
      <c r="W29" s="109"/>
      <c r="X29" s="474"/>
      <c r="Y29" s="109"/>
      <c r="Z29" s="474"/>
      <c r="AA29" s="109"/>
      <c r="AB29" s="474"/>
      <c r="AC29" s="109"/>
      <c r="AD29" s="474"/>
      <c r="AE29" s="109"/>
      <c r="AF29" s="474"/>
      <c r="AG29" s="109"/>
      <c r="AH29" s="474"/>
      <c r="AI29" s="109"/>
      <c r="AJ29" s="474"/>
      <c r="AK29" s="109"/>
      <c r="AL29" s="71">
        <v>25</v>
      </c>
    </row>
    <row r="30" spans="1:40" s="27" customFormat="1" ht="20.25" customHeight="1" x14ac:dyDescent="0.35">
      <c r="A30" s="274">
        <v>25</v>
      </c>
      <c r="B30" s="264" t="s">
        <v>424</v>
      </c>
      <c r="C30" s="62">
        <v>2015</v>
      </c>
      <c r="D30" s="709" t="s">
        <v>437</v>
      </c>
      <c r="E30" s="26">
        <f t="shared" si="0"/>
        <v>0</v>
      </c>
      <c r="F30" s="474">
        <v>67</v>
      </c>
      <c r="G30" s="476">
        <v>0</v>
      </c>
      <c r="H30" s="474"/>
      <c r="I30" s="124"/>
      <c r="J30" s="474"/>
      <c r="K30" s="109"/>
      <c r="L30" s="474"/>
      <c r="M30" s="109"/>
      <c r="N30" s="474"/>
      <c r="O30" s="109"/>
      <c r="P30" s="474"/>
      <c r="Q30" s="109"/>
      <c r="R30" s="474"/>
      <c r="S30" s="109"/>
      <c r="T30" s="474"/>
      <c r="U30" s="109"/>
      <c r="V30" s="474"/>
      <c r="W30" s="109"/>
      <c r="X30" s="474"/>
      <c r="Y30" s="109"/>
      <c r="Z30" s="474"/>
      <c r="AA30" s="109"/>
      <c r="AB30" s="474"/>
      <c r="AC30" s="109"/>
      <c r="AD30" s="474"/>
      <c r="AE30" s="109"/>
      <c r="AF30" s="474"/>
      <c r="AG30" s="109"/>
      <c r="AH30" s="474"/>
      <c r="AI30" s="109"/>
      <c r="AJ30" s="474"/>
      <c r="AK30" s="109"/>
      <c r="AL30" s="71">
        <v>25</v>
      </c>
    </row>
    <row r="31" spans="1:40" s="27" customFormat="1" ht="20.25" customHeight="1" x14ac:dyDescent="0.35">
      <c r="A31" s="274"/>
      <c r="B31" s="396" t="s">
        <v>537</v>
      </c>
      <c r="C31" s="52">
        <v>2016</v>
      </c>
      <c r="D31" s="455" t="s">
        <v>538</v>
      </c>
      <c r="E31" s="26">
        <f t="shared" si="0"/>
        <v>0</v>
      </c>
      <c r="F31" s="474"/>
      <c r="G31" s="124"/>
      <c r="H31" s="474">
        <v>52</v>
      </c>
      <c r="I31" s="124">
        <v>0</v>
      </c>
      <c r="J31" s="474"/>
      <c r="K31" s="124"/>
      <c r="L31" s="474"/>
      <c r="M31" s="109"/>
      <c r="N31" s="474"/>
      <c r="O31" s="109"/>
      <c r="P31" s="474"/>
      <c r="Q31" s="109"/>
      <c r="R31" s="474"/>
      <c r="S31" s="109"/>
      <c r="T31" s="474"/>
      <c r="U31" s="109"/>
      <c r="V31" s="474"/>
      <c r="W31" s="109"/>
      <c r="X31" s="474"/>
      <c r="Y31" s="109"/>
      <c r="Z31" s="474"/>
      <c r="AA31" s="109"/>
      <c r="AB31" s="474"/>
      <c r="AC31" s="109"/>
      <c r="AD31" s="474"/>
      <c r="AE31" s="109"/>
      <c r="AF31" s="474"/>
      <c r="AG31" s="109"/>
      <c r="AH31" s="474"/>
      <c r="AI31" s="109"/>
      <c r="AJ31" s="474"/>
      <c r="AK31" s="109"/>
      <c r="AL31" s="71"/>
    </row>
    <row r="32" spans="1:40" s="27" customFormat="1" ht="20.25" customHeight="1" x14ac:dyDescent="0.35">
      <c r="A32" s="274"/>
      <c r="B32" s="546" t="s">
        <v>601</v>
      </c>
      <c r="C32" s="52">
        <v>2016</v>
      </c>
      <c r="D32" s="539" t="s">
        <v>133</v>
      </c>
      <c r="E32" s="26">
        <f t="shared" si="0"/>
        <v>0</v>
      </c>
      <c r="F32" s="474"/>
      <c r="G32" s="109"/>
      <c r="H32" s="474">
        <v>59</v>
      </c>
      <c r="I32" s="109">
        <v>0</v>
      </c>
      <c r="J32" s="474"/>
      <c r="K32" s="109"/>
      <c r="L32" s="474"/>
      <c r="M32" s="109"/>
      <c r="N32" s="474"/>
      <c r="O32" s="109"/>
      <c r="P32" s="474"/>
      <c r="Q32" s="109"/>
      <c r="R32" s="474"/>
      <c r="S32" s="109"/>
      <c r="T32" s="474"/>
      <c r="U32" s="109"/>
      <c r="V32" s="474"/>
      <c r="W32" s="109"/>
      <c r="X32" s="474"/>
      <c r="Y32" s="109"/>
      <c r="Z32" s="474"/>
      <c r="AA32" s="109"/>
      <c r="AB32" s="474"/>
      <c r="AC32" s="109"/>
      <c r="AD32" s="474"/>
      <c r="AE32" s="109"/>
      <c r="AF32" s="474"/>
      <c r="AG32" s="109"/>
      <c r="AH32" s="474"/>
      <c r="AI32" s="109"/>
      <c r="AJ32" s="474"/>
      <c r="AK32" s="109"/>
      <c r="AL32" s="71"/>
    </row>
    <row r="33" spans="1:41" s="27" customFormat="1" ht="20.25" hidden="1" customHeight="1" x14ac:dyDescent="0.35">
      <c r="A33" s="274"/>
      <c r="B33" s="319" t="s">
        <v>382</v>
      </c>
      <c r="C33" s="52">
        <v>2015</v>
      </c>
      <c r="D33" s="228" t="s">
        <v>117</v>
      </c>
      <c r="E33" s="26">
        <f t="shared" si="0"/>
        <v>0</v>
      </c>
      <c r="F33" s="474"/>
      <c r="G33" s="109"/>
      <c r="H33" s="474"/>
      <c r="I33" s="109"/>
      <c r="J33" s="474"/>
      <c r="K33" s="109"/>
      <c r="L33" s="474"/>
      <c r="M33" s="109"/>
      <c r="N33" s="474"/>
      <c r="O33" s="109"/>
      <c r="P33" s="474"/>
      <c r="Q33" s="124"/>
      <c r="R33" s="474"/>
      <c r="S33" s="124"/>
      <c r="T33" s="474"/>
      <c r="U33" s="124"/>
      <c r="V33" s="474"/>
      <c r="W33" s="124"/>
      <c r="X33" s="474"/>
      <c r="Y33" s="124"/>
      <c r="Z33" s="474"/>
      <c r="AA33" s="124"/>
      <c r="AB33" s="474"/>
      <c r="AC33" s="124"/>
      <c r="AD33" s="474"/>
      <c r="AE33" s="124"/>
      <c r="AF33" s="474"/>
      <c r="AG33" s="124"/>
      <c r="AH33" s="474"/>
      <c r="AI33" s="124"/>
      <c r="AJ33" s="474"/>
      <c r="AK33" s="124"/>
      <c r="AL33" s="71"/>
    </row>
    <row r="34" spans="1:41" s="27" customFormat="1" ht="20.25" hidden="1" customHeight="1" x14ac:dyDescent="0.35">
      <c r="A34" s="274"/>
      <c r="B34" s="295" t="s">
        <v>398</v>
      </c>
      <c r="C34" s="52">
        <v>2016</v>
      </c>
      <c r="D34" s="262" t="s">
        <v>113</v>
      </c>
      <c r="E34" s="26">
        <f t="shared" si="0"/>
        <v>0</v>
      </c>
      <c r="F34" s="474"/>
      <c r="G34" s="124"/>
      <c r="H34" s="474"/>
      <c r="I34" s="124"/>
      <c r="J34" s="474"/>
      <c r="K34" s="109"/>
      <c r="L34" s="474"/>
      <c r="M34" s="109"/>
      <c r="N34" s="474"/>
      <c r="O34" s="124"/>
      <c r="P34" s="474"/>
      <c r="Q34" s="109"/>
      <c r="R34" s="474"/>
      <c r="S34" s="109"/>
      <c r="T34" s="474"/>
      <c r="U34" s="109"/>
      <c r="V34" s="474"/>
      <c r="W34" s="109"/>
      <c r="X34" s="474"/>
      <c r="Y34" s="109"/>
      <c r="Z34" s="474"/>
      <c r="AA34" s="109"/>
      <c r="AB34" s="474"/>
      <c r="AC34" s="109"/>
      <c r="AD34" s="474"/>
      <c r="AE34" s="109"/>
      <c r="AF34" s="474"/>
      <c r="AG34" s="109"/>
      <c r="AH34" s="474"/>
      <c r="AI34" s="109"/>
      <c r="AJ34" s="474"/>
      <c r="AK34" s="109"/>
      <c r="AL34" s="71"/>
    </row>
    <row r="35" spans="1:41" s="27" customFormat="1" ht="20.25" hidden="1" customHeight="1" x14ac:dyDescent="0.35">
      <c r="A35" s="274"/>
      <c r="B35" s="295" t="s">
        <v>396</v>
      </c>
      <c r="C35" s="52">
        <v>2015</v>
      </c>
      <c r="D35" s="262" t="s">
        <v>113</v>
      </c>
      <c r="E35" s="26">
        <f t="shared" si="0"/>
        <v>0</v>
      </c>
      <c r="F35" s="474"/>
      <c r="G35" s="476"/>
      <c r="H35" s="474"/>
      <c r="I35" s="109"/>
      <c r="J35" s="474"/>
      <c r="K35" s="109"/>
      <c r="L35" s="474"/>
      <c r="M35" s="124"/>
      <c r="N35" s="474"/>
      <c r="O35" s="109"/>
      <c r="P35" s="474"/>
      <c r="Q35" s="109"/>
      <c r="R35" s="474"/>
      <c r="S35" s="109"/>
      <c r="T35" s="474"/>
      <c r="U35" s="109"/>
      <c r="V35" s="474"/>
      <c r="W35" s="109"/>
      <c r="X35" s="474"/>
      <c r="Y35" s="109"/>
      <c r="Z35" s="474"/>
      <c r="AA35" s="109"/>
      <c r="AB35" s="474"/>
      <c r="AC35" s="109"/>
      <c r="AD35" s="474"/>
      <c r="AE35" s="109"/>
      <c r="AF35" s="474"/>
      <c r="AG35" s="109"/>
      <c r="AH35" s="474"/>
      <c r="AI35" s="109"/>
      <c r="AJ35" s="474"/>
      <c r="AK35" s="109"/>
      <c r="AL35" s="71"/>
    </row>
    <row r="36" spans="1:41" s="27" customFormat="1" ht="20.25" hidden="1" customHeight="1" x14ac:dyDescent="0.35">
      <c r="A36" s="274"/>
      <c r="B36" s="280" t="s">
        <v>174</v>
      </c>
      <c r="C36" s="52">
        <v>2014</v>
      </c>
      <c r="D36" s="702" t="s">
        <v>106</v>
      </c>
      <c r="E36" s="26">
        <f t="shared" si="0"/>
        <v>0</v>
      </c>
      <c r="F36" s="474"/>
      <c r="G36" s="109"/>
      <c r="H36" s="474"/>
      <c r="I36" s="109"/>
      <c r="J36" s="474"/>
      <c r="K36" s="124"/>
      <c r="L36" s="474"/>
      <c r="M36" s="109"/>
      <c r="N36" s="474"/>
      <c r="O36" s="109"/>
      <c r="P36" s="474"/>
      <c r="Q36" s="109"/>
      <c r="R36" s="474"/>
      <c r="S36" s="109"/>
      <c r="T36" s="474"/>
      <c r="U36" s="109"/>
      <c r="V36" s="474"/>
      <c r="W36" s="109"/>
      <c r="X36" s="474"/>
      <c r="Y36" s="109"/>
      <c r="Z36" s="474"/>
      <c r="AA36" s="109"/>
      <c r="AB36" s="474"/>
      <c r="AC36" s="109"/>
      <c r="AD36" s="474"/>
      <c r="AE36" s="109"/>
      <c r="AF36" s="474"/>
      <c r="AG36" s="109"/>
      <c r="AH36" s="474"/>
      <c r="AI36" s="109"/>
      <c r="AJ36" s="474"/>
      <c r="AK36" s="109"/>
      <c r="AL36" s="71"/>
    </row>
    <row r="37" spans="1:41" s="27" customFormat="1" ht="20.25" hidden="1" customHeight="1" x14ac:dyDescent="0.35">
      <c r="A37" s="274"/>
      <c r="B37" s="425" t="s">
        <v>523</v>
      </c>
      <c r="C37" s="52">
        <v>2016</v>
      </c>
      <c r="D37" s="416" t="s">
        <v>524</v>
      </c>
      <c r="E37" s="26">
        <f t="shared" si="0"/>
        <v>0</v>
      </c>
      <c r="F37" s="474"/>
      <c r="G37" s="124"/>
      <c r="H37" s="474"/>
      <c r="I37" s="109"/>
      <c r="J37" s="474"/>
      <c r="K37" s="109"/>
      <c r="L37" s="474"/>
      <c r="M37" s="109"/>
      <c r="N37" s="474"/>
      <c r="O37" s="109"/>
      <c r="P37" s="474"/>
      <c r="Q37" s="109"/>
      <c r="R37" s="474"/>
      <c r="S37" s="109"/>
      <c r="T37" s="474"/>
      <c r="U37" s="109"/>
      <c r="V37" s="474"/>
      <c r="W37" s="109"/>
      <c r="X37" s="474"/>
      <c r="Y37" s="109"/>
      <c r="Z37" s="474"/>
      <c r="AA37" s="109"/>
      <c r="AB37" s="474"/>
      <c r="AC37" s="109"/>
      <c r="AD37" s="474"/>
      <c r="AE37" s="109"/>
      <c r="AF37" s="474"/>
      <c r="AG37" s="109"/>
      <c r="AH37" s="474"/>
      <c r="AI37" s="109"/>
      <c r="AJ37" s="474"/>
      <c r="AK37" s="109"/>
      <c r="AL37" s="71"/>
      <c r="AM37" s="16"/>
      <c r="AN37" s="16"/>
      <c r="AO37" s="16"/>
    </row>
    <row r="38" spans="1:41" s="27" customFormat="1" ht="20.25" hidden="1" customHeight="1" x14ac:dyDescent="0.35">
      <c r="A38" s="274"/>
      <c r="B38" s="376" t="s">
        <v>507</v>
      </c>
      <c r="C38" s="52">
        <v>2016</v>
      </c>
      <c r="D38" s="374" t="s">
        <v>123</v>
      </c>
      <c r="E38" s="26">
        <f t="shared" si="0"/>
        <v>0</v>
      </c>
      <c r="F38" s="474"/>
      <c r="G38" s="124"/>
      <c r="H38" s="474"/>
      <c r="I38" s="109"/>
      <c r="J38" s="474"/>
      <c r="K38" s="109"/>
      <c r="L38" s="474"/>
      <c r="M38" s="109"/>
      <c r="N38" s="474"/>
      <c r="O38" s="109"/>
      <c r="P38" s="474"/>
      <c r="Q38" s="476"/>
      <c r="R38" s="474"/>
      <c r="S38" s="476"/>
      <c r="T38" s="474"/>
      <c r="U38" s="476"/>
      <c r="V38" s="474"/>
      <c r="W38" s="476"/>
      <c r="X38" s="474"/>
      <c r="Y38" s="476"/>
      <c r="Z38" s="474"/>
      <c r="AA38" s="476"/>
      <c r="AB38" s="474"/>
      <c r="AC38" s="476"/>
      <c r="AD38" s="474"/>
      <c r="AE38" s="476"/>
      <c r="AF38" s="474"/>
      <c r="AG38" s="476"/>
      <c r="AH38" s="474"/>
      <c r="AI38" s="476"/>
      <c r="AJ38" s="474"/>
      <c r="AK38" s="476"/>
      <c r="AL38" s="71"/>
    </row>
    <row r="39" spans="1:41" s="16" customFormat="1" ht="20.25" hidden="1" customHeight="1" x14ac:dyDescent="0.35">
      <c r="A39" s="274"/>
      <c r="B39" s="470" t="s">
        <v>232</v>
      </c>
      <c r="C39" s="52">
        <v>2016</v>
      </c>
      <c r="D39" s="159" t="s">
        <v>119</v>
      </c>
      <c r="E39" s="26">
        <f t="shared" ref="E39:E70" si="2">G39+I39+K39+M39+O39+Q39+S39+U39+W39+Y39+AA39+AC39+AE39+AG39+AI39+AK39</f>
        <v>0</v>
      </c>
      <c r="F39" s="474"/>
      <c r="G39" s="109"/>
      <c r="H39" s="474"/>
      <c r="I39" s="109"/>
      <c r="J39" s="474"/>
      <c r="K39" s="109"/>
      <c r="L39" s="474"/>
      <c r="M39" s="109"/>
      <c r="N39" s="474"/>
      <c r="O39" s="476"/>
      <c r="P39" s="474"/>
      <c r="Q39" s="109"/>
      <c r="R39" s="474"/>
      <c r="S39" s="109"/>
      <c r="T39" s="474"/>
      <c r="U39" s="109"/>
      <c r="V39" s="474"/>
      <c r="W39" s="109"/>
      <c r="X39" s="474"/>
      <c r="Y39" s="109"/>
      <c r="Z39" s="474"/>
      <c r="AA39" s="109"/>
      <c r="AB39" s="474"/>
      <c r="AC39" s="109"/>
      <c r="AD39" s="474"/>
      <c r="AE39" s="109"/>
      <c r="AF39" s="474"/>
      <c r="AG39" s="109"/>
      <c r="AH39" s="474"/>
      <c r="AI39" s="109"/>
      <c r="AJ39" s="474"/>
      <c r="AK39" s="109"/>
      <c r="AL39" s="71"/>
      <c r="AM39" s="27"/>
      <c r="AN39" s="27"/>
      <c r="AO39" s="27"/>
    </row>
    <row r="40" spans="1:41" s="16" customFormat="1" ht="20.25" hidden="1" customHeight="1" x14ac:dyDescent="0.35">
      <c r="A40" s="274"/>
      <c r="B40" s="394" t="s">
        <v>532</v>
      </c>
      <c r="C40" s="52">
        <v>2014</v>
      </c>
      <c r="D40" s="392" t="s">
        <v>528</v>
      </c>
      <c r="E40" s="26">
        <f t="shared" si="2"/>
        <v>0</v>
      </c>
      <c r="F40" s="474"/>
      <c r="G40" s="109"/>
      <c r="H40" s="474"/>
      <c r="I40" s="124"/>
      <c r="J40" s="474"/>
      <c r="K40" s="109"/>
      <c r="L40" s="474"/>
      <c r="M40" s="476"/>
      <c r="N40" s="474"/>
      <c r="O40" s="109"/>
      <c r="P40" s="474"/>
      <c r="Q40" s="109"/>
      <c r="R40" s="474"/>
      <c r="S40" s="109"/>
      <c r="T40" s="474"/>
      <c r="U40" s="109"/>
      <c r="V40" s="474"/>
      <c r="W40" s="109"/>
      <c r="X40" s="474"/>
      <c r="Y40" s="109"/>
      <c r="Z40" s="474"/>
      <c r="AA40" s="109"/>
      <c r="AB40" s="474"/>
      <c r="AC40" s="109"/>
      <c r="AD40" s="474"/>
      <c r="AE40" s="109"/>
      <c r="AF40" s="474"/>
      <c r="AG40" s="109"/>
      <c r="AH40" s="474"/>
      <c r="AI40" s="109"/>
      <c r="AJ40" s="474"/>
      <c r="AK40" s="109"/>
      <c r="AL40" s="71"/>
      <c r="AM40" s="27"/>
      <c r="AN40" s="27"/>
      <c r="AO40" s="27"/>
    </row>
    <row r="41" spans="1:41" s="27" customFormat="1" ht="20.25" hidden="1" customHeight="1" x14ac:dyDescent="0.35">
      <c r="A41" s="274"/>
      <c r="B41" s="280" t="s">
        <v>184</v>
      </c>
      <c r="C41" s="52">
        <v>2014</v>
      </c>
      <c r="D41" s="159" t="s">
        <v>117</v>
      </c>
      <c r="E41" s="26">
        <f t="shared" si="2"/>
        <v>0</v>
      </c>
      <c r="F41" s="474"/>
      <c r="G41" s="476"/>
      <c r="H41" s="474"/>
      <c r="I41" s="109"/>
      <c r="J41" s="474"/>
      <c r="K41" s="476"/>
      <c r="L41" s="474"/>
      <c r="M41" s="109"/>
      <c r="N41" s="474"/>
      <c r="O41" s="109"/>
      <c r="P41" s="474"/>
      <c r="Q41" s="109"/>
      <c r="R41" s="474"/>
      <c r="S41" s="109"/>
      <c r="T41" s="474"/>
      <c r="U41" s="109"/>
      <c r="V41" s="474"/>
      <c r="W41" s="109"/>
      <c r="X41" s="474"/>
      <c r="Y41" s="109"/>
      <c r="Z41" s="474"/>
      <c r="AA41" s="109"/>
      <c r="AB41" s="474"/>
      <c r="AC41" s="109"/>
      <c r="AD41" s="474"/>
      <c r="AE41" s="109"/>
      <c r="AF41" s="474"/>
      <c r="AG41" s="109"/>
      <c r="AH41" s="474"/>
      <c r="AI41" s="109"/>
      <c r="AJ41" s="474"/>
      <c r="AK41" s="109"/>
      <c r="AL41" s="71"/>
      <c r="AM41" s="16"/>
      <c r="AN41" s="16"/>
      <c r="AO41" s="16"/>
    </row>
    <row r="42" spans="1:41" s="27" customFormat="1" ht="20.25" hidden="1" customHeight="1" x14ac:dyDescent="0.35">
      <c r="A42" s="274"/>
      <c r="B42" s="487" t="s">
        <v>408</v>
      </c>
      <c r="C42" s="52">
        <v>2015</v>
      </c>
      <c r="D42" s="366" t="s">
        <v>93</v>
      </c>
      <c r="E42" s="26">
        <f t="shared" si="2"/>
        <v>0</v>
      </c>
      <c r="F42" s="474"/>
      <c r="G42" s="124"/>
      <c r="H42" s="474"/>
      <c r="I42" s="109"/>
      <c r="J42" s="474"/>
      <c r="K42" s="109"/>
      <c r="L42" s="474"/>
      <c r="M42" s="109"/>
      <c r="N42" s="474"/>
      <c r="O42" s="109"/>
      <c r="P42" s="474"/>
      <c r="Q42" s="109"/>
      <c r="R42" s="474"/>
      <c r="S42" s="109"/>
      <c r="T42" s="474"/>
      <c r="U42" s="109"/>
      <c r="V42" s="474"/>
      <c r="W42" s="109"/>
      <c r="X42" s="474"/>
      <c r="Y42" s="109"/>
      <c r="Z42" s="474"/>
      <c r="AA42" s="109"/>
      <c r="AB42" s="474"/>
      <c r="AC42" s="109"/>
      <c r="AD42" s="474"/>
      <c r="AE42" s="109"/>
      <c r="AF42" s="474"/>
      <c r="AG42" s="109"/>
      <c r="AH42" s="474"/>
      <c r="AI42" s="109"/>
      <c r="AJ42" s="474"/>
      <c r="AK42" s="109"/>
      <c r="AL42" s="71"/>
      <c r="AM42" s="16"/>
      <c r="AN42" s="16"/>
      <c r="AO42" s="16"/>
    </row>
    <row r="43" spans="1:41" s="27" customFormat="1" ht="20.25" hidden="1" customHeight="1" x14ac:dyDescent="0.35">
      <c r="A43" s="274"/>
      <c r="B43" s="376" t="s">
        <v>509</v>
      </c>
      <c r="C43" s="52">
        <v>2016</v>
      </c>
      <c r="D43" s="374" t="s">
        <v>123</v>
      </c>
      <c r="E43" s="26">
        <f t="shared" si="2"/>
        <v>0</v>
      </c>
      <c r="F43" s="474"/>
      <c r="G43" s="109"/>
      <c r="H43" s="474"/>
      <c r="I43" s="476"/>
      <c r="J43" s="474"/>
      <c r="K43" s="109"/>
      <c r="L43" s="474"/>
      <c r="M43" s="109"/>
      <c r="N43" s="474"/>
      <c r="O43" s="109"/>
      <c r="P43" s="474"/>
      <c r="Q43" s="109"/>
      <c r="R43" s="474"/>
      <c r="S43" s="109"/>
      <c r="T43" s="474"/>
      <c r="U43" s="109"/>
      <c r="V43" s="474"/>
      <c r="W43" s="109"/>
      <c r="X43" s="474"/>
      <c r="Y43" s="109"/>
      <c r="Z43" s="474"/>
      <c r="AA43" s="109"/>
      <c r="AB43" s="474"/>
      <c r="AC43" s="109"/>
      <c r="AD43" s="474"/>
      <c r="AE43" s="109"/>
      <c r="AF43" s="474"/>
      <c r="AG43" s="109"/>
      <c r="AH43" s="474"/>
      <c r="AI43" s="109"/>
      <c r="AJ43" s="474"/>
      <c r="AK43" s="109"/>
      <c r="AL43" s="71"/>
      <c r="AM43" s="16"/>
      <c r="AN43" s="16"/>
      <c r="AO43" s="16"/>
    </row>
    <row r="44" spans="1:41" s="27" customFormat="1" ht="20.25" hidden="1" customHeight="1" x14ac:dyDescent="0.35">
      <c r="A44" s="274"/>
      <c r="B44" s="290" t="s">
        <v>250</v>
      </c>
      <c r="C44" s="52">
        <v>2015</v>
      </c>
      <c r="D44" s="163" t="s">
        <v>251</v>
      </c>
      <c r="E44" s="26">
        <f t="shared" si="2"/>
        <v>0</v>
      </c>
      <c r="F44" s="474"/>
      <c r="G44" s="109"/>
      <c r="H44" s="474"/>
      <c r="I44" s="109"/>
      <c r="J44" s="474"/>
      <c r="K44" s="109"/>
      <c r="L44" s="474"/>
      <c r="M44" s="109"/>
      <c r="N44" s="474"/>
      <c r="O44" s="109"/>
      <c r="P44" s="474"/>
      <c r="Q44" s="109"/>
      <c r="R44" s="474"/>
      <c r="S44" s="109"/>
      <c r="T44" s="474"/>
      <c r="U44" s="109"/>
      <c r="V44" s="474"/>
      <c r="W44" s="109"/>
      <c r="X44" s="474"/>
      <c r="Y44" s="109"/>
      <c r="Z44" s="474"/>
      <c r="AA44" s="109"/>
      <c r="AB44" s="474"/>
      <c r="AC44" s="109"/>
      <c r="AD44" s="474"/>
      <c r="AE44" s="109"/>
      <c r="AF44" s="474"/>
      <c r="AG44" s="109"/>
      <c r="AH44" s="474"/>
      <c r="AI44" s="109"/>
      <c r="AJ44" s="474"/>
      <c r="AK44" s="109"/>
      <c r="AL44" s="71"/>
    </row>
    <row r="45" spans="1:41" s="27" customFormat="1" ht="20.25" hidden="1" customHeight="1" x14ac:dyDescent="0.35">
      <c r="A45" s="274"/>
      <c r="B45" s="288" t="s">
        <v>378</v>
      </c>
      <c r="C45" s="52">
        <v>2015</v>
      </c>
      <c r="D45" s="374" t="s">
        <v>123</v>
      </c>
      <c r="E45" s="26">
        <f t="shared" si="2"/>
        <v>0</v>
      </c>
      <c r="F45" s="474"/>
      <c r="G45" s="109"/>
      <c r="H45" s="474"/>
      <c r="I45" s="109"/>
      <c r="J45" s="474"/>
      <c r="K45" s="109"/>
      <c r="L45" s="474"/>
      <c r="M45" s="109"/>
      <c r="N45" s="474"/>
      <c r="O45" s="109"/>
      <c r="P45" s="474"/>
      <c r="Q45" s="109"/>
      <c r="R45" s="474"/>
      <c r="S45" s="109"/>
      <c r="T45" s="474"/>
      <c r="U45" s="109"/>
      <c r="V45" s="474"/>
      <c r="W45" s="109"/>
      <c r="X45" s="474"/>
      <c r="Y45" s="109"/>
      <c r="Z45" s="474"/>
      <c r="AA45" s="109"/>
      <c r="AB45" s="474"/>
      <c r="AC45" s="109"/>
      <c r="AD45" s="474"/>
      <c r="AE45" s="109"/>
      <c r="AF45" s="474"/>
      <c r="AG45" s="109"/>
      <c r="AH45" s="474"/>
      <c r="AI45" s="109"/>
      <c r="AJ45" s="474"/>
      <c r="AK45" s="109"/>
      <c r="AL45" s="71"/>
      <c r="AM45" s="17"/>
    </row>
    <row r="46" spans="1:41" s="27" customFormat="1" ht="20" hidden="1" customHeight="1" x14ac:dyDescent="0.35">
      <c r="A46" s="274"/>
      <c r="B46" s="396" t="s">
        <v>470</v>
      </c>
      <c r="C46" s="52">
        <v>2015</v>
      </c>
      <c r="D46" s="455" t="s">
        <v>133</v>
      </c>
      <c r="E46" s="26">
        <f t="shared" si="2"/>
        <v>0</v>
      </c>
      <c r="F46" s="474"/>
      <c r="G46" s="109"/>
      <c r="H46" s="474"/>
      <c r="I46" s="109"/>
      <c r="J46" s="474"/>
      <c r="K46" s="109"/>
      <c r="L46" s="474"/>
      <c r="M46" s="109"/>
      <c r="N46" s="474"/>
      <c r="O46" s="109"/>
      <c r="P46" s="474"/>
      <c r="Q46" s="109"/>
      <c r="R46" s="474"/>
      <c r="S46" s="109"/>
      <c r="T46" s="474"/>
      <c r="U46" s="109"/>
      <c r="V46" s="474"/>
      <c r="W46" s="109"/>
      <c r="X46" s="474"/>
      <c r="Y46" s="109"/>
      <c r="Z46" s="474"/>
      <c r="AA46" s="109"/>
      <c r="AB46" s="474"/>
      <c r="AC46" s="109"/>
      <c r="AD46" s="474"/>
      <c r="AE46" s="109"/>
      <c r="AF46" s="474"/>
      <c r="AG46" s="109"/>
      <c r="AH46" s="474"/>
      <c r="AI46" s="109"/>
      <c r="AJ46" s="474"/>
      <c r="AK46" s="109"/>
      <c r="AL46" s="210"/>
      <c r="AM46" s="17"/>
    </row>
    <row r="47" spans="1:41" s="27" customFormat="1" ht="20.25" hidden="1" customHeight="1" x14ac:dyDescent="0.35">
      <c r="A47" s="274"/>
      <c r="B47" s="320" t="s">
        <v>392</v>
      </c>
      <c r="C47" s="52">
        <v>2014</v>
      </c>
      <c r="D47" s="710" t="s">
        <v>161</v>
      </c>
      <c r="E47" s="26">
        <f t="shared" si="2"/>
        <v>0</v>
      </c>
      <c r="F47" s="474"/>
      <c r="G47" s="109"/>
      <c r="H47" s="474"/>
      <c r="I47" s="109"/>
      <c r="J47" s="474"/>
      <c r="K47" s="109"/>
      <c r="L47" s="474"/>
      <c r="M47" s="109"/>
      <c r="N47" s="474"/>
      <c r="O47" s="109"/>
      <c r="P47" s="474"/>
      <c r="Q47" s="476"/>
      <c r="R47" s="474"/>
      <c r="S47" s="476"/>
      <c r="T47" s="474"/>
      <c r="U47" s="476"/>
      <c r="V47" s="474"/>
      <c r="W47" s="476"/>
      <c r="X47" s="474"/>
      <c r="Y47" s="476"/>
      <c r="Z47" s="474"/>
      <c r="AA47" s="476"/>
      <c r="AB47" s="474"/>
      <c r="AC47" s="476"/>
      <c r="AD47" s="474"/>
      <c r="AE47" s="476"/>
      <c r="AF47" s="474"/>
      <c r="AG47" s="476"/>
      <c r="AH47" s="474"/>
      <c r="AI47" s="476"/>
      <c r="AJ47" s="474"/>
      <c r="AK47" s="476"/>
      <c r="AL47" s="210"/>
      <c r="AM47" s="17"/>
    </row>
    <row r="48" spans="1:41" s="27" customFormat="1" ht="20.25" hidden="1" customHeight="1" x14ac:dyDescent="0.35">
      <c r="A48" s="274"/>
      <c r="B48" s="280" t="s">
        <v>292</v>
      </c>
      <c r="C48" s="52">
        <v>2014</v>
      </c>
      <c r="D48" s="159" t="s">
        <v>93</v>
      </c>
      <c r="E48" s="26">
        <f t="shared" si="2"/>
        <v>0</v>
      </c>
      <c r="F48" s="474"/>
      <c r="G48" s="109"/>
      <c r="H48" s="474"/>
      <c r="I48" s="109"/>
      <c r="J48" s="474"/>
      <c r="K48" s="109"/>
      <c r="L48" s="474"/>
      <c r="M48" s="109"/>
      <c r="N48" s="474"/>
      <c r="O48" s="476"/>
      <c r="P48" s="474"/>
      <c r="Q48" s="109"/>
      <c r="R48" s="474"/>
      <c r="S48" s="109"/>
      <c r="T48" s="474"/>
      <c r="U48" s="109"/>
      <c r="V48" s="474"/>
      <c r="W48" s="109"/>
      <c r="X48" s="474"/>
      <c r="Y48" s="109"/>
      <c r="Z48" s="474"/>
      <c r="AA48" s="109"/>
      <c r="AB48" s="474"/>
      <c r="AC48" s="109"/>
      <c r="AD48" s="474"/>
      <c r="AE48" s="109"/>
      <c r="AF48" s="474"/>
      <c r="AG48" s="109"/>
      <c r="AH48" s="474"/>
      <c r="AI48" s="109"/>
      <c r="AJ48" s="474"/>
      <c r="AK48" s="109"/>
      <c r="AL48" s="210"/>
      <c r="AM48" s="17"/>
    </row>
    <row r="49" spans="1:40" s="27" customFormat="1" ht="20.25" hidden="1" customHeight="1" x14ac:dyDescent="0.35">
      <c r="A49" s="274"/>
      <c r="B49" s="290" t="s">
        <v>252</v>
      </c>
      <c r="C49" s="52">
        <v>2015</v>
      </c>
      <c r="D49" s="163" t="s">
        <v>93</v>
      </c>
      <c r="E49" s="26">
        <f t="shared" si="2"/>
        <v>0</v>
      </c>
      <c r="F49" s="474"/>
      <c r="G49" s="109"/>
      <c r="H49" s="474"/>
      <c r="I49" s="109"/>
      <c r="J49" s="474"/>
      <c r="K49" s="109"/>
      <c r="L49" s="474"/>
      <c r="M49" s="476"/>
      <c r="N49" s="474"/>
      <c r="O49" s="109"/>
      <c r="P49" s="474"/>
      <c r="Q49" s="476"/>
      <c r="R49" s="474"/>
      <c r="S49" s="476"/>
      <c r="T49" s="474"/>
      <c r="U49" s="476"/>
      <c r="V49" s="474"/>
      <c r="W49" s="476"/>
      <c r="X49" s="474"/>
      <c r="Y49" s="476"/>
      <c r="Z49" s="474"/>
      <c r="AA49" s="476"/>
      <c r="AB49" s="474"/>
      <c r="AC49" s="476"/>
      <c r="AD49" s="474"/>
      <c r="AE49" s="476"/>
      <c r="AF49" s="474"/>
      <c r="AG49" s="476"/>
      <c r="AH49" s="474"/>
      <c r="AI49" s="476"/>
      <c r="AJ49" s="474"/>
      <c r="AK49" s="476"/>
      <c r="AL49" s="210"/>
      <c r="AM49" s="17"/>
      <c r="AN49" s="17"/>
    </row>
    <row r="50" spans="1:40" s="27" customFormat="1" ht="20.25" hidden="1" customHeight="1" x14ac:dyDescent="0.35">
      <c r="A50" s="274"/>
      <c r="B50" s="286" t="s">
        <v>368</v>
      </c>
      <c r="C50" s="52">
        <v>2015</v>
      </c>
      <c r="D50" s="217" t="s">
        <v>133</v>
      </c>
      <c r="E50" s="26">
        <f t="shared" si="2"/>
        <v>0</v>
      </c>
      <c r="F50" s="474"/>
      <c r="G50" s="476"/>
      <c r="H50" s="474"/>
      <c r="I50" s="109"/>
      <c r="J50" s="474"/>
      <c r="K50" s="476"/>
      <c r="L50" s="474"/>
      <c r="M50" s="109"/>
      <c r="N50" s="474"/>
      <c r="O50" s="476"/>
      <c r="P50" s="474"/>
      <c r="Q50" s="109"/>
      <c r="R50" s="474"/>
      <c r="S50" s="109"/>
      <c r="T50" s="474"/>
      <c r="U50" s="109"/>
      <c r="V50" s="474"/>
      <c r="W50" s="109"/>
      <c r="X50" s="474"/>
      <c r="Y50" s="109"/>
      <c r="Z50" s="474"/>
      <c r="AA50" s="109"/>
      <c r="AB50" s="474"/>
      <c r="AC50" s="109"/>
      <c r="AD50" s="474"/>
      <c r="AE50" s="109"/>
      <c r="AF50" s="474"/>
      <c r="AG50" s="109"/>
      <c r="AH50" s="474"/>
      <c r="AI50" s="109"/>
      <c r="AJ50" s="474"/>
      <c r="AK50" s="109"/>
      <c r="AL50" s="210"/>
      <c r="AM50" s="17"/>
      <c r="AN50" s="17"/>
    </row>
    <row r="51" spans="1:40" s="27" customFormat="1" ht="20.25" hidden="1" customHeight="1" x14ac:dyDescent="0.35">
      <c r="A51" s="274"/>
      <c r="B51" s="353" t="s">
        <v>476</v>
      </c>
      <c r="C51" s="52">
        <v>2015</v>
      </c>
      <c r="D51" s="352" t="s">
        <v>475</v>
      </c>
      <c r="E51" s="26">
        <f t="shared" si="2"/>
        <v>0</v>
      </c>
      <c r="F51" s="474"/>
      <c r="G51" s="109"/>
      <c r="H51" s="474"/>
      <c r="I51" s="109"/>
      <c r="J51" s="474"/>
      <c r="K51" s="109"/>
      <c r="L51" s="474"/>
      <c r="M51" s="476"/>
      <c r="N51" s="474"/>
      <c r="O51" s="109"/>
      <c r="P51" s="474"/>
      <c r="Q51" s="109"/>
      <c r="R51" s="474"/>
      <c r="S51" s="109"/>
      <c r="T51" s="474"/>
      <c r="U51" s="109"/>
      <c r="V51" s="474"/>
      <c r="W51" s="109"/>
      <c r="X51" s="474"/>
      <c r="Y51" s="109"/>
      <c r="Z51" s="474"/>
      <c r="AA51" s="109"/>
      <c r="AB51" s="474"/>
      <c r="AC51" s="109"/>
      <c r="AD51" s="474"/>
      <c r="AE51" s="109"/>
      <c r="AF51" s="474"/>
      <c r="AG51" s="109"/>
      <c r="AH51" s="474"/>
      <c r="AI51" s="109"/>
      <c r="AJ51" s="474"/>
      <c r="AK51" s="109"/>
      <c r="AL51" s="210"/>
      <c r="AM51" s="17"/>
      <c r="AN51" s="17"/>
    </row>
    <row r="52" spans="1:40" s="27" customFormat="1" ht="20.25" hidden="1" customHeight="1" x14ac:dyDescent="0.35">
      <c r="A52" s="274"/>
      <c r="B52" s="461" t="s">
        <v>183</v>
      </c>
      <c r="C52" s="52">
        <v>2015</v>
      </c>
      <c r="D52" s="465" t="s">
        <v>117</v>
      </c>
      <c r="E52" s="26">
        <f t="shared" si="2"/>
        <v>0</v>
      </c>
      <c r="F52" s="474"/>
      <c r="G52" s="109"/>
      <c r="H52" s="474"/>
      <c r="I52" s="476"/>
      <c r="J52" s="474"/>
      <c r="K52" s="476"/>
      <c r="L52" s="474"/>
      <c r="M52" s="109"/>
      <c r="N52" s="474"/>
      <c r="O52" s="109"/>
      <c r="P52" s="474"/>
      <c r="Q52" s="476"/>
      <c r="R52" s="474"/>
      <c r="S52" s="476"/>
      <c r="T52" s="474"/>
      <c r="U52" s="476"/>
      <c r="V52" s="474"/>
      <c r="W52" s="476"/>
      <c r="X52" s="474"/>
      <c r="Y52" s="476"/>
      <c r="Z52" s="474"/>
      <c r="AA52" s="476"/>
      <c r="AB52" s="474"/>
      <c r="AC52" s="476"/>
      <c r="AD52" s="474"/>
      <c r="AE52" s="476"/>
      <c r="AF52" s="474"/>
      <c r="AG52" s="476"/>
      <c r="AH52" s="474"/>
      <c r="AI52" s="476"/>
      <c r="AJ52" s="474"/>
      <c r="AK52" s="476"/>
      <c r="AL52" s="210"/>
      <c r="AM52" s="17"/>
      <c r="AN52" s="17"/>
    </row>
    <row r="53" spans="1:40" s="27" customFormat="1" ht="20.25" hidden="1" customHeight="1" x14ac:dyDescent="0.35">
      <c r="A53" s="274"/>
      <c r="B53" s="288" t="s">
        <v>379</v>
      </c>
      <c r="C53" s="52">
        <v>2015</v>
      </c>
      <c r="D53" s="224" t="s">
        <v>123</v>
      </c>
      <c r="E53" s="26">
        <f t="shared" si="2"/>
        <v>0</v>
      </c>
      <c r="F53" s="474"/>
      <c r="G53" s="109"/>
      <c r="H53" s="474"/>
      <c r="I53" s="109"/>
      <c r="J53" s="474"/>
      <c r="K53" s="109"/>
      <c r="L53" s="474"/>
      <c r="M53" s="109"/>
      <c r="N53" s="474"/>
      <c r="O53" s="476"/>
      <c r="P53" s="474"/>
      <c r="Q53" s="109"/>
      <c r="R53" s="474"/>
      <c r="S53" s="109"/>
      <c r="T53" s="474"/>
      <c r="U53" s="109"/>
      <c r="V53" s="474"/>
      <c r="W53" s="109"/>
      <c r="X53" s="474"/>
      <c r="Y53" s="109"/>
      <c r="Z53" s="474"/>
      <c r="AA53" s="109"/>
      <c r="AB53" s="474"/>
      <c r="AC53" s="109"/>
      <c r="AD53" s="474"/>
      <c r="AE53" s="109"/>
      <c r="AF53" s="474"/>
      <c r="AG53" s="109"/>
      <c r="AH53" s="474"/>
      <c r="AI53" s="109"/>
      <c r="AJ53" s="474"/>
      <c r="AK53" s="109"/>
      <c r="AL53" s="210"/>
      <c r="AM53" s="17"/>
      <c r="AN53" s="17"/>
    </row>
    <row r="54" spans="1:40" s="27" customFormat="1" ht="20.25" hidden="1" customHeight="1" x14ac:dyDescent="0.35">
      <c r="A54" s="274"/>
      <c r="B54" s="471" t="s">
        <v>301</v>
      </c>
      <c r="C54" s="52">
        <v>2016</v>
      </c>
      <c r="D54" s="525" t="s">
        <v>135</v>
      </c>
      <c r="E54" s="26">
        <f t="shared" si="2"/>
        <v>0</v>
      </c>
      <c r="F54" s="474"/>
      <c r="G54" s="109"/>
      <c r="H54" s="474"/>
      <c r="I54" s="476"/>
      <c r="J54" s="474"/>
      <c r="K54" s="109"/>
      <c r="L54" s="474"/>
      <c r="M54" s="476"/>
      <c r="N54" s="474"/>
      <c r="O54" s="109"/>
      <c r="P54" s="474"/>
      <c r="Q54" s="109"/>
      <c r="R54" s="474"/>
      <c r="S54" s="109"/>
      <c r="T54" s="474"/>
      <c r="U54" s="109"/>
      <c r="V54" s="474"/>
      <c r="W54" s="109"/>
      <c r="X54" s="474"/>
      <c r="Y54" s="109"/>
      <c r="Z54" s="474"/>
      <c r="AA54" s="109"/>
      <c r="AB54" s="474"/>
      <c r="AC54" s="109"/>
      <c r="AD54" s="474"/>
      <c r="AE54" s="109"/>
      <c r="AF54" s="474"/>
      <c r="AG54" s="109"/>
      <c r="AH54" s="474"/>
      <c r="AI54" s="109"/>
      <c r="AJ54" s="474"/>
      <c r="AK54" s="109"/>
      <c r="AL54" s="210"/>
      <c r="AM54" s="17"/>
      <c r="AN54" s="17"/>
    </row>
    <row r="55" spans="1:40" s="27" customFormat="1" ht="20.25" hidden="1" customHeight="1" x14ac:dyDescent="0.35">
      <c r="A55" s="274"/>
      <c r="B55" s="280" t="s">
        <v>196</v>
      </c>
      <c r="C55" s="52">
        <v>2014</v>
      </c>
      <c r="D55" s="159" t="s">
        <v>192</v>
      </c>
      <c r="E55" s="26">
        <f t="shared" si="2"/>
        <v>0</v>
      </c>
      <c r="F55" s="474"/>
      <c r="G55" s="109"/>
      <c r="H55" s="474"/>
      <c r="I55" s="109"/>
      <c r="J55" s="474"/>
      <c r="K55" s="476"/>
      <c r="L55" s="474"/>
      <c r="M55" s="109"/>
      <c r="N55" s="474"/>
      <c r="O55" s="109"/>
      <c r="P55" s="474"/>
      <c r="Q55" s="109"/>
      <c r="R55" s="474"/>
      <c r="S55" s="109"/>
      <c r="T55" s="474"/>
      <c r="U55" s="109"/>
      <c r="V55" s="474"/>
      <c r="W55" s="109"/>
      <c r="X55" s="474"/>
      <c r="Y55" s="109"/>
      <c r="Z55" s="474"/>
      <c r="AA55" s="109"/>
      <c r="AB55" s="474"/>
      <c r="AC55" s="109"/>
      <c r="AD55" s="474"/>
      <c r="AE55" s="109"/>
      <c r="AF55" s="474"/>
      <c r="AG55" s="109"/>
      <c r="AH55" s="474"/>
      <c r="AI55" s="109"/>
      <c r="AJ55" s="474"/>
      <c r="AK55" s="109"/>
      <c r="AL55" s="210"/>
      <c r="AM55" s="17"/>
      <c r="AN55" s="17"/>
    </row>
    <row r="56" spans="1:40" s="27" customFormat="1" ht="20.25" hidden="1" customHeight="1" x14ac:dyDescent="0.35">
      <c r="A56" s="274"/>
      <c r="B56" s="280" t="s">
        <v>178</v>
      </c>
      <c r="C56" s="52">
        <v>2014</v>
      </c>
      <c r="D56" s="159" t="s">
        <v>116</v>
      </c>
      <c r="E56" s="26">
        <f t="shared" si="2"/>
        <v>0</v>
      </c>
      <c r="F56" s="474"/>
      <c r="G56" s="109"/>
      <c r="H56" s="474"/>
      <c r="I56" s="109"/>
      <c r="J56" s="474"/>
      <c r="K56" s="109"/>
      <c r="L56" s="474"/>
      <c r="M56" s="109"/>
      <c r="N56" s="474"/>
      <c r="O56" s="109"/>
      <c r="P56" s="474"/>
      <c r="Q56" s="109"/>
      <c r="R56" s="474"/>
      <c r="S56" s="109"/>
      <c r="T56" s="474"/>
      <c r="U56" s="109"/>
      <c r="V56" s="474"/>
      <c r="W56" s="109"/>
      <c r="X56" s="474"/>
      <c r="Y56" s="109"/>
      <c r="Z56" s="474"/>
      <c r="AA56" s="109"/>
      <c r="AB56" s="474"/>
      <c r="AC56" s="109"/>
      <c r="AD56" s="474"/>
      <c r="AE56" s="109"/>
      <c r="AF56" s="474"/>
      <c r="AG56" s="109"/>
      <c r="AH56" s="474"/>
      <c r="AI56" s="109"/>
      <c r="AJ56" s="474"/>
      <c r="AK56" s="109"/>
      <c r="AL56" s="210"/>
      <c r="AM56" s="17"/>
      <c r="AN56" s="17"/>
    </row>
    <row r="57" spans="1:40" s="27" customFormat="1" ht="20.25" hidden="1" customHeight="1" x14ac:dyDescent="0.35">
      <c r="A57" s="274"/>
      <c r="B57" s="527" t="s">
        <v>267</v>
      </c>
      <c r="C57" s="52">
        <v>2015</v>
      </c>
      <c r="D57" s="463" t="s">
        <v>268</v>
      </c>
      <c r="E57" s="26">
        <f t="shared" si="2"/>
        <v>0</v>
      </c>
      <c r="F57" s="477"/>
      <c r="G57" s="111"/>
      <c r="H57" s="477"/>
      <c r="I57" s="478"/>
      <c r="J57" s="477"/>
      <c r="K57" s="111"/>
      <c r="L57" s="477"/>
      <c r="M57" s="111"/>
      <c r="N57" s="477"/>
      <c r="O57" s="111"/>
      <c r="P57" s="477"/>
      <c r="Q57" s="111"/>
      <c r="R57" s="477"/>
      <c r="S57" s="111"/>
      <c r="T57" s="477"/>
      <c r="U57" s="111"/>
      <c r="V57" s="477"/>
      <c r="W57" s="111"/>
      <c r="X57" s="477"/>
      <c r="Y57" s="111"/>
      <c r="Z57" s="477"/>
      <c r="AA57" s="111"/>
      <c r="AB57" s="477"/>
      <c r="AC57" s="111"/>
      <c r="AD57" s="477"/>
      <c r="AE57" s="111"/>
      <c r="AF57" s="477"/>
      <c r="AG57" s="111"/>
      <c r="AH57" s="477"/>
      <c r="AI57" s="111"/>
      <c r="AJ57" s="477"/>
      <c r="AK57" s="111"/>
      <c r="AL57" s="210"/>
      <c r="AM57" s="17"/>
      <c r="AN57" s="17"/>
    </row>
    <row r="58" spans="1:40" s="27" customFormat="1" ht="20.25" hidden="1" customHeight="1" x14ac:dyDescent="0.35">
      <c r="A58" s="274"/>
      <c r="B58" s="286" t="s">
        <v>367</v>
      </c>
      <c r="C58" s="52">
        <v>2015</v>
      </c>
      <c r="D58" s="217" t="s">
        <v>133</v>
      </c>
      <c r="E58" s="26">
        <f t="shared" si="2"/>
        <v>0</v>
      </c>
      <c r="F58" s="477"/>
      <c r="G58" s="111"/>
      <c r="H58" s="477"/>
      <c r="I58" s="111"/>
      <c r="J58" s="477"/>
      <c r="K58" s="111"/>
      <c r="L58" s="477"/>
      <c r="M58" s="111"/>
      <c r="N58" s="477"/>
      <c r="O58" s="111"/>
      <c r="P58" s="477"/>
      <c r="Q58" s="111"/>
      <c r="R58" s="477"/>
      <c r="S58" s="111"/>
      <c r="T58" s="477"/>
      <c r="U58" s="111"/>
      <c r="V58" s="477"/>
      <c r="W58" s="111"/>
      <c r="X58" s="477"/>
      <c r="Y58" s="111"/>
      <c r="Z58" s="477"/>
      <c r="AA58" s="111"/>
      <c r="AB58" s="477"/>
      <c r="AC58" s="111"/>
      <c r="AD58" s="477"/>
      <c r="AE58" s="111"/>
      <c r="AF58" s="477"/>
      <c r="AG58" s="111"/>
      <c r="AH58" s="477"/>
      <c r="AI58" s="111"/>
      <c r="AJ58" s="477"/>
      <c r="AK58" s="111"/>
      <c r="AL58" s="210"/>
      <c r="AM58" s="17"/>
      <c r="AN58" s="17"/>
    </row>
    <row r="59" spans="1:40" s="27" customFormat="1" ht="20.25" hidden="1" customHeight="1" x14ac:dyDescent="0.35">
      <c r="A59" s="274"/>
      <c r="B59" s="294" t="s">
        <v>126</v>
      </c>
      <c r="C59" s="52">
        <v>2014</v>
      </c>
      <c r="D59" s="159" t="s">
        <v>118</v>
      </c>
      <c r="E59" s="26">
        <f t="shared" si="2"/>
        <v>0</v>
      </c>
      <c r="F59" s="477"/>
      <c r="G59" s="111"/>
      <c r="H59" s="477"/>
      <c r="I59" s="111"/>
      <c r="J59" s="477"/>
      <c r="K59" s="111"/>
      <c r="L59" s="477"/>
      <c r="M59" s="478"/>
      <c r="N59" s="477"/>
      <c r="O59" s="478"/>
      <c r="P59" s="477"/>
      <c r="Q59" s="478"/>
      <c r="R59" s="477"/>
      <c r="S59" s="478"/>
      <c r="T59" s="477"/>
      <c r="U59" s="478"/>
      <c r="V59" s="477"/>
      <c r="W59" s="478"/>
      <c r="X59" s="477"/>
      <c r="Y59" s="478"/>
      <c r="Z59" s="477"/>
      <c r="AA59" s="478"/>
      <c r="AB59" s="477"/>
      <c r="AC59" s="478"/>
      <c r="AD59" s="477"/>
      <c r="AE59" s="478"/>
      <c r="AF59" s="477"/>
      <c r="AG59" s="478"/>
      <c r="AH59" s="477"/>
      <c r="AI59" s="478"/>
      <c r="AJ59" s="477"/>
      <c r="AK59" s="478"/>
      <c r="AL59" s="210"/>
      <c r="AM59" s="17"/>
      <c r="AN59" s="17"/>
    </row>
    <row r="60" spans="1:40" s="27" customFormat="1" ht="20.25" hidden="1" customHeight="1" x14ac:dyDescent="0.35">
      <c r="A60" s="274"/>
      <c r="B60" s="280" t="s">
        <v>306</v>
      </c>
      <c r="C60" s="52">
        <v>2014</v>
      </c>
      <c r="D60" s="159" t="s">
        <v>192</v>
      </c>
      <c r="E60" s="26">
        <f t="shared" si="2"/>
        <v>0</v>
      </c>
      <c r="F60" s="477"/>
      <c r="G60" s="111"/>
      <c r="H60" s="477"/>
      <c r="I60" s="111"/>
      <c r="J60" s="477"/>
      <c r="K60" s="478"/>
      <c r="L60" s="477"/>
      <c r="M60" s="111"/>
      <c r="N60" s="477"/>
      <c r="O60" s="111"/>
      <c r="P60" s="477"/>
      <c r="Q60" s="111"/>
      <c r="R60" s="477"/>
      <c r="S60" s="111"/>
      <c r="T60" s="477"/>
      <c r="U60" s="111"/>
      <c r="V60" s="477"/>
      <c r="W60" s="111"/>
      <c r="X60" s="477"/>
      <c r="Y60" s="111"/>
      <c r="Z60" s="477"/>
      <c r="AA60" s="111"/>
      <c r="AB60" s="477"/>
      <c r="AC60" s="111"/>
      <c r="AD60" s="477"/>
      <c r="AE60" s="111"/>
      <c r="AF60" s="477"/>
      <c r="AG60" s="111"/>
      <c r="AH60" s="477"/>
      <c r="AI60" s="111"/>
      <c r="AJ60" s="477"/>
      <c r="AK60" s="111"/>
      <c r="AL60" s="210"/>
      <c r="AM60" s="17"/>
      <c r="AN60" s="17"/>
    </row>
    <row r="61" spans="1:40" s="27" customFormat="1" ht="20.25" hidden="1" customHeight="1" x14ac:dyDescent="0.35">
      <c r="A61" s="274"/>
      <c r="B61" s="460" t="s">
        <v>351</v>
      </c>
      <c r="C61" s="52">
        <v>2015</v>
      </c>
      <c r="D61" s="462" t="s">
        <v>305</v>
      </c>
      <c r="E61" s="26">
        <f t="shared" si="2"/>
        <v>0</v>
      </c>
      <c r="F61" s="477"/>
      <c r="G61" s="111"/>
      <c r="H61" s="477"/>
      <c r="I61" s="111"/>
      <c r="J61" s="477"/>
      <c r="K61" s="111"/>
      <c r="L61" s="477"/>
      <c r="M61" s="111"/>
      <c r="N61" s="477"/>
      <c r="O61" s="111"/>
      <c r="P61" s="477"/>
      <c r="Q61" s="111"/>
      <c r="R61" s="477"/>
      <c r="S61" s="111"/>
      <c r="T61" s="477"/>
      <c r="U61" s="111"/>
      <c r="V61" s="477"/>
      <c r="W61" s="111"/>
      <c r="X61" s="477"/>
      <c r="Y61" s="111"/>
      <c r="Z61" s="477"/>
      <c r="AA61" s="111"/>
      <c r="AB61" s="477"/>
      <c r="AC61" s="111"/>
      <c r="AD61" s="477"/>
      <c r="AE61" s="111"/>
      <c r="AF61" s="477"/>
      <c r="AG61" s="111"/>
      <c r="AH61" s="477"/>
      <c r="AI61" s="111"/>
      <c r="AJ61" s="477"/>
      <c r="AK61" s="111"/>
      <c r="AL61" s="210"/>
      <c r="AM61" s="17"/>
      <c r="AN61" s="17"/>
    </row>
    <row r="62" spans="1:40" s="27" customFormat="1" ht="20.25" hidden="1" customHeight="1" x14ac:dyDescent="0.35">
      <c r="A62" s="274"/>
      <c r="B62" s="343" t="s">
        <v>442</v>
      </c>
      <c r="C62" s="52">
        <v>2014</v>
      </c>
      <c r="D62" s="342" t="s">
        <v>97</v>
      </c>
      <c r="E62" s="26">
        <f t="shared" si="2"/>
        <v>0</v>
      </c>
      <c r="F62" s="477"/>
      <c r="G62" s="111"/>
      <c r="H62" s="477"/>
      <c r="I62" s="478"/>
      <c r="J62" s="477"/>
      <c r="K62" s="111"/>
      <c r="L62" s="477"/>
      <c r="M62" s="111"/>
      <c r="N62" s="477"/>
      <c r="O62" s="111"/>
      <c r="P62" s="477"/>
      <c r="Q62" s="111"/>
      <c r="R62" s="477"/>
      <c r="S62" s="111"/>
      <c r="T62" s="477"/>
      <c r="U62" s="111"/>
      <c r="V62" s="477"/>
      <c r="W62" s="111"/>
      <c r="X62" s="477"/>
      <c r="Y62" s="111"/>
      <c r="Z62" s="477"/>
      <c r="AA62" s="111"/>
      <c r="AB62" s="477"/>
      <c r="AC62" s="111"/>
      <c r="AD62" s="477"/>
      <c r="AE62" s="111"/>
      <c r="AF62" s="477"/>
      <c r="AG62" s="111"/>
      <c r="AH62" s="477"/>
      <c r="AI62" s="111"/>
      <c r="AJ62" s="477"/>
      <c r="AK62" s="111"/>
      <c r="AL62" s="210"/>
      <c r="AM62" s="17"/>
      <c r="AN62" s="17"/>
    </row>
    <row r="63" spans="1:40" s="27" customFormat="1" ht="20.25" hidden="1" customHeight="1" x14ac:dyDescent="0.35">
      <c r="A63" s="274"/>
      <c r="B63" s="589" t="s">
        <v>471</v>
      </c>
      <c r="C63" s="67">
        <v>2016</v>
      </c>
      <c r="D63" s="711" t="s">
        <v>133</v>
      </c>
      <c r="E63" s="26">
        <f t="shared" si="2"/>
        <v>0</v>
      </c>
      <c r="F63" s="477"/>
      <c r="G63" s="111"/>
      <c r="H63" s="477"/>
      <c r="I63" s="111"/>
      <c r="J63" s="477"/>
      <c r="K63" s="111"/>
      <c r="L63" s="477"/>
      <c r="M63" s="111"/>
      <c r="N63" s="477"/>
      <c r="O63" s="111"/>
      <c r="P63" s="477"/>
      <c r="Q63" s="111"/>
      <c r="R63" s="477"/>
      <c r="S63" s="111"/>
      <c r="T63" s="477"/>
      <c r="U63" s="111"/>
      <c r="V63" s="477"/>
      <c r="W63" s="111"/>
      <c r="X63" s="477"/>
      <c r="Y63" s="111"/>
      <c r="Z63" s="477"/>
      <c r="AA63" s="111"/>
      <c r="AB63" s="477"/>
      <c r="AC63" s="111"/>
      <c r="AD63" s="477"/>
      <c r="AE63" s="111"/>
      <c r="AF63" s="477"/>
      <c r="AG63" s="111"/>
      <c r="AH63" s="477"/>
      <c r="AI63" s="111"/>
      <c r="AJ63" s="477"/>
      <c r="AK63" s="111"/>
      <c r="AL63" s="210"/>
      <c r="AM63" s="17"/>
      <c r="AN63" s="17"/>
    </row>
    <row r="64" spans="1:40" s="27" customFormat="1" ht="20.25" hidden="1" customHeight="1" x14ac:dyDescent="0.35">
      <c r="A64" s="274"/>
      <c r="B64" s="360" t="s">
        <v>95</v>
      </c>
      <c r="C64" s="67">
        <v>2014</v>
      </c>
      <c r="D64" s="712" t="s">
        <v>161</v>
      </c>
      <c r="E64" s="26">
        <f t="shared" si="2"/>
        <v>0</v>
      </c>
      <c r="F64" s="477"/>
      <c r="G64" s="111"/>
      <c r="H64" s="477"/>
      <c r="I64" s="111"/>
      <c r="J64" s="477"/>
      <c r="K64" s="111"/>
      <c r="L64" s="477"/>
      <c r="M64" s="111"/>
      <c r="N64" s="477"/>
      <c r="O64" s="111"/>
      <c r="P64" s="477"/>
      <c r="Q64" s="111"/>
      <c r="R64" s="477"/>
      <c r="S64" s="111"/>
      <c r="T64" s="477"/>
      <c r="U64" s="111"/>
      <c r="V64" s="477"/>
      <c r="W64" s="111"/>
      <c r="X64" s="477"/>
      <c r="Y64" s="111"/>
      <c r="Z64" s="477"/>
      <c r="AA64" s="111"/>
      <c r="AB64" s="477"/>
      <c r="AC64" s="111"/>
      <c r="AD64" s="477"/>
      <c r="AE64" s="111"/>
      <c r="AF64" s="477"/>
      <c r="AG64" s="111"/>
      <c r="AH64" s="477"/>
      <c r="AI64" s="111"/>
      <c r="AJ64" s="477"/>
      <c r="AK64" s="111"/>
      <c r="AL64" s="210"/>
      <c r="AM64" s="17"/>
      <c r="AN64" s="17"/>
    </row>
    <row r="65" spans="1:40" s="27" customFormat="1" ht="20.25" hidden="1" customHeight="1" x14ac:dyDescent="0.35">
      <c r="A65" s="274"/>
      <c r="B65" s="360" t="s">
        <v>307</v>
      </c>
      <c r="C65" s="67">
        <v>2014</v>
      </c>
      <c r="D65" s="712" t="s">
        <v>93</v>
      </c>
      <c r="E65" s="26">
        <f t="shared" si="2"/>
        <v>0</v>
      </c>
      <c r="F65" s="477"/>
      <c r="G65" s="111"/>
      <c r="H65" s="477"/>
      <c r="I65" s="111"/>
      <c r="J65" s="477"/>
      <c r="K65" s="111"/>
      <c r="L65" s="477"/>
      <c r="M65" s="111"/>
      <c r="N65" s="477"/>
      <c r="O65" s="111"/>
      <c r="P65" s="477"/>
      <c r="Q65" s="111"/>
      <c r="R65" s="477"/>
      <c r="S65" s="111"/>
      <c r="T65" s="477"/>
      <c r="U65" s="111"/>
      <c r="V65" s="477"/>
      <c r="W65" s="111"/>
      <c r="X65" s="477"/>
      <c r="Y65" s="111"/>
      <c r="Z65" s="477"/>
      <c r="AA65" s="111"/>
      <c r="AB65" s="477"/>
      <c r="AC65" s="111"/>
      <c r="AD65" s="477"/>
      <c r="AE65" s="111"/>
      <c r="AF65" s="477"/>
      <c r="AG65" s="111"/>
      <c r="AH65" s="477"/>
      <c r="AI65" s="111"/>
      <c r="AJ65" s="477"/>
      <c r="AK65" s="111"/>
      <c r="AL65" s="210"/>
      <c r="AM65" s="17"/>
      <c r="AN65" s="17"/>
    </row>
    <row r="66" spans="1:40" s="27" customFormat="1" ht="20.25" hidden="1" customHeight="1" x14ac:dyDescent="0.35">
      <c r="A66" s="274"/>
      <c r="B66" s="530" t="s">
        <v>546</v>
      </c>
      <c r="C66" s="67"/>
      <c r="D66" s="713" t="s">
        <v>98</v>
      </c>
      <c r="E66" s="26">
        <f t="shared" si="2"/>
        <v>0</v>
      </c>
      <c r="F66" s="477"/>
      <c r="G66" s="111"/>
      <c r="H66" s="477"/>
      <c r="I66" s="111"/>
      <c r="J66" s="477"/>
      <c r="K66" s="111"/>
      <c r="L66" s="477"/>
      <c r="M66" s="111"/>
      <c r="N66" s="477"/>
      <c r="O66" s="111"/>
      <c r="P66" s="477"/>
      <c r="Q66" s="111"/>
      <c r="R66" s="477"/>
      <c r="S66" s="111"/>
      <c r="T66" s="477"/>
      <c r="U66" s="111"/>
      <c r="V66" s="477"/>
      <c r="W66" s="111"/>
      <c r="X66" s="477"/>
      <c r="Y66" s="111"/>
      <c r="Z66" s="477"/>
      <c r="AA66" s="111"/>
      <c r="AB66" s="477"/>
      <c r="AC66" s="111"/>
      <c r="AD66" s="477"/>
      <c r="AE66" s="111"/>
      <c r="AF66" s="477"/>
      <c r="AG66" s="111"/>
      <c r="AH66" s="477"/>
      <c r="AI66" s="111"/>
      <c r="AJ66" s="477"/>
      <c r="AK66" s="111"/>
      <c r="AL66" s="210"/>
      <c r="AM66" s="17"/>
      <c r="AN66" s="17"/>
    </row>
    <row r="67" spans="1:40" s="27" customFormat="1" ht="20.25" hidden="1" customHeight="1" x14ac:dyDescent="0.35">
      <c r="A67" s="274"/>
      <c r="B67" s="360" t="s">
        <v>215</v>
      </c>
      <c r="C67" s="67">
        <v>2014</v>
      </c>
      <c r="D67" s="712" t="s">
        <v>133</v>
      </c>
      <c r="E67" s="26">
        <f t="shared" si="2"/>
        <v>0</v>
      </c>
      <c r="F67" s="477"/>
      <c r="G67" s="111"/>
      <c r="H67" s="477"/>
      <c r="I67" s="111"/>
      <c r="J67" s="477"/>
      <c r="K67" s="111"/>
      <c r="L67" s="477"/>
      <c r="M67" s="111"/>
      <c r="N67" s="477"/>
      <c r="O67" s="111"/>
      <c r="P67" s="477"/>
      <c r="Q67" s="111"/>
      <c r="R67" s="477"/>
      <c r="S67" s="111"/>
      <c r="T67" s="477"/>
      <c r="U67" s="111"/>
      <c r="V67" s="477"/>
      <c r="W67" s="111"/>
      <c r="X67" s="477"/>
      <c r="Y67" s="111"/>
      <c r="Z67" s="477"/>
      <c r="AA67" s="111"/>
      <c r="AB67" s="477"/>
      <c r="AC67" s="111"/>
      <c r="AD67" s="477"/>
      <c r="AE67" s="111"/>
      <c r="AF67" s="477"/>
      <c r="AG67" s="111"/>
      <c r="AH67" s="477"/>
      <c r="AI67" s="111"/>
      <c r="AJ67" s="477"/>
      <c r="AK67" s="111"/>
      <c r="AL67" s="210"/>
      <c r="AM67" s="17"/>
      <c r="AN67" s="17"/>
    </row>
    <row r="68" spans="1:40" s="27" customFormat="1" ht="20.25" hidden="1" customHeight="1" x14ac:dyDescent="0.35">
      <c r="A68" s="274"/>
      <c r="B68" s="529" t="s">
        <v>485</v>
      </c>
      <c r="C68" s="67">
        <v>2015</v>
      </c>
      <c r="D68" s="714" t="s">
        <v>98</v>
      </c>
      <c r="E68" s="26">
        <f t="shared" si="2"/>
        <v>0</v>
      </c>
      <c r="F68" s="477"/>
      <c r="G68" s="111"/>
      <c r="H68" s="477"/>
      <c r="I68" s="111"/>
      <c r="J68" s="477"/>
      <c r="K68" s="111"/>
      <c r="L68" s="477"/>
      <c r="M68" s="111"/>
      <c r="N68" s="477"/>
      <c r="O68" s="111"/>
      <c r="P68" s="477"/>
      <c r="Q68" s="111"/>
      <c r="R68" s="477"/>
      <c r="S68" s="111"/>
      <c r="T68" s="477"/>
      <c r="U68" s="111"/>
      <c r="V68" s="477"/>
      <c r="W68" s="111"/>
      <c r="X68" s="477"/>
      <c r="Y68" s="111"/>
      <c r="Z68" s="477"/>
      <c r="AA68" s="111"/>
      <c r="AB68" s="477"/>
      <c r="AC68" s="111"/>
      <c r="AD68" s="477"/>
      <c r="AE68" s="111"/>
      <c r="AF68" s="477"/>
      <c r="AG68" s="111"/>
      <c r="AH68" s="477"/>
      <c r="AI68" s="111"/>
      <c r="AJ68" s="477"/>
      <c r="AK68" s="111"/>
      <c r="AL68" s="210"/>
      <c r="AM68" s="17"/>
      <c r="AN68" s="17"/>
    </row>
    <row r="69" spans="1:40" s="27" customFormat="1" ht="20.25" hidden="1" customHeight="1" x14ac:dyDescent="0.35">
      <c r="A69" s="274"/>
      <c r="B69" s="400" t="s">
        <v>501</v>
      </c>
      <c r="C69" s="67">
        <v>2015</v>
      </c>
      <c r="D69" s="682" t="s">
        <v>278</v>
      </c>
      <c r="E69" s="26">
        <f t="shared" si="2"/>
        <v>0</v>
      </c>
      <c r="F69" s="477"/>
      <c r="G69" s="111"/>
      <c r="H69" s="477"/>
      <c r="I69" s="111"/>
      <c r="J69" s="477"/>
      <c r="K69" s="111"/>
      <c r="L69" s="477"/>
      <c r="M69" s="111"/>
      <c r="N69" s="477"/>
      <c r="O69" s="111"/>
      <c r="P69" s="477"/>
      <c r="Q69" s="111"/>
      <c r="R69" s="477"/>
      <c r="S69" s="111"/>
      <c r="T69" s="477"/>
      <c r="U69" s="111"/>
      <c r="V69" s="477"/>
      <c r="W69" s="111"/>
      <c r="X69" s="477"/>
      <c r="Y69" s="111"/>
      <c r="Z69" s="477"/>
      <c r="AA69" s="111"/>
      <c r="AB69" s="477"/>
      <c r="AC69" s="111"/>
      <c r="AD69" s="477"/>
      <c r="AE69" s="111"/>
      <c r="AF69" s="477"/>
      <c r="AG69" s="111"/>
      <c r="AH69" s="477"/>
      <c r="AI69" s="111"/>
      <c r="AJ69" s="477"/>
      <c r="AK69" s="111"/>
      <c r="AL69" s="210"/>
      <c r="AM69" s="17"/>
      <c r="AN69" s="17"/>
    </row>
    <row r="70" spans="1:40" s="27" customFormat="1" ht="20.25" hidden="1" customHeight="1" x14ac:dyDescent="0.35">
      <c r="A70" s="274"/>
      <c r="B70" s="360" t="s">
        <v>304</v>
      </c>
      <c r="C70" s="67">
        <v>2015</v>
      </c>
      <c r="D70" s="715" t="s">
        <v>135</v>
      </c>
      <c r="E70" s="26">
        <f t="shared" si="2"/>
        <v>0</v>
      </c>
      <c r="F70" s="477"/>
      <c r="G70" s="111"/>
      <c r="H70" s="477"/>
      <c r="I70" s="111"/>
      <c r="J70" s="477"/>
      <c r="K70" s="111"/>
      <c r="L70" s="477"/>
      <c r="M70" s="111"/>
      <c r="N70" s="477"/>
      <c r="O70" s="111"/>
      <c r="P70" s="477"/>
      <c r="Q70" s="111"/>
      <c r="R70" s="477"/>
      <c r="S70" s="111"/>
      <c r="T70" s="477"/>
      <c r="U70" s="111"/>
      <c r="V70" s="477"/>
      <c r="W70" s="111"/>
      <c r="X70" s="477"/>
      <c r="Y70" s="111"/>
      <c r="Z70" s="477"/>
      <c r="AA70" s="111"/>
      <c r="AB70" s="477"/>
      <c r="AC70" s="111"/>
      <c r="AD70" s="477"/>
      <c r="AE70" s="111"/>
      <c r="AF70" s="477"/>
      <c r="AG70" s="111"/>
      <c r="AH70" s="477"/>
      <c r="AI70" s="111"/>
      <c r="AJ70" s="477"/>
      <c r="AK70" s="111"/>
      <c r="AL70" s="210"/>
      <c r="AM70" s="17"/>
      <c r="AN70" s="17"/>
    </row>
    <row r="71" spans="1:40" s="27" customFormat="1" ht="20.25" hidden="1" customHeight="1" x14ac:dyDescent="0.35">
      <c r="A71" s="274"/>
      <c r="B71" s="528"/>
      <c r="C71" s="67"/>
      <c r="D71" s="716"/>
      <c r="E71" s="26">
        <f t="shared" ref="E71:E74" si="3">G71+I71+K71+M71+O71+Q71+S71+U71+W71+Y71+AA71+AC71+AE71+AG71+AI71+AK71</f>
        <v>0</v>
      </c>
      <c r="F71" s="477"/>
      <c r="G71" s="111"/>
      <c r="H71" s="477"/>
      <c r="I71" s="111"/>
      <c r="J71" s="477"/>
      <c r="K71" s="111"/>
      <c r="L71" s="477"/>
      <c r="M71" s="111"/>
      <c r="N71" s="477"/>
      <c r="O71" s="111"/>
      <c r="P71" s="477"/>
      <c r="Q71" s="111"/>
      <c r="R71" s="477"/>
      <c r="S71" s="111"/>
      <c r="T71" s="477"/>
      <c r="U71" s="111"/>
      <c r="V71" s="477"/>
      <c r="W71" s="111"/>
      <c r="X71" s="477"/>
      <c r="Y71" s="111"/>
      <c r="Z71" s="477"/>
      <c r="AA71" s="111"/>
      <c r="AB71" s="477"/>
      <c r="AC71" s="111"/>
      <c r="AD71" s="477"/>
      <c r="AE71" s="111"/>
      <c r="AF71" s="477"/>
      <c r="AG71" s="111"/>
      <c r="AH71" s="477"/>
      <c r="AI71" s="111"/>
      <c r="AJ71" s="477"/>
      <c r="AK71" s="111"/>
      <c r="AL71" s="210"/>
      <c r="AM71" s="17"/>
      <c r="AN71" s="17"/>
    </row>
    <row r="72" spans="1:40" s="27" customFormat="1" ht="20.25" hidden="1" customHeight="1" x14ac:dyDescent="0.35">
      <c r="A72" s="274"/>
      <c r="B72" s="528"/>
      <c r="C72" s="67"/>
      <c r="D72" s="716"/>
      <c r="E72" s="26">
        <f t="shared" si="3"/>
        <v>0</v>
      </c>
      <c r="F72" s="477"/>
      <c r="G72" s="111"/>
      <c r="H72" s="477"/>
      <c r="I72" s="111"/>
      <c r="J72" s="477"/>
      <c r="K72" s="111"/>
      <c r="L72" s="477"/>
      <c r="M72" s="111"/>
      <c r="N72" s="477"/>
      <c r="O72" s="111"/>
      <c r="P72" s="477"/>
      <c r="Q72" s="111"/>
      <c r="R72" s="477"/>
      <c r="S72" s="111"/>
      <c r="T72" s="477"/>
      <c r="U72" s="111"/>
      <c r="V72" s="477"/>
      <c r="W72" s="111"/>
      <c r="X72" s="477"/>
      <c r="Y72" s="111"/>
      <c r="Z72" s="477"/>
      <c r="AA72" s="111"/>
      <c r="AB72" s="477"/>
      <c r="AC72" s="111"/>
      <c r="AD72" s="477"/>
      <c r="AE72" s="111"/>
      <c r="AF72" s="477"/>
      <c r="AG72" s="111"/>
      <c r="AH72" s="477"/>
      <c r="AI72" s="111"/>
      <c r="AJ72" s="477"/>
      <c r="AK72" s="111"/>
      <c r="AL72" s="210"/>
      <c r="AM72" s="17"/>
      <c r="AN72" s="17"/>
    </row>
    <row r="73" spans="1:40" s="27" customFormat="1" ht="20.25" hidden="1" customHeight="1" x14ac:dyDescent="0.35">
      <c r="A73" s="274"/>
      <c r="B73" s="528"/>
      <c r="C73" s="67"/>
      <c r="D73" s="716"/>
      <c r="E73" s="26">
        <f t="shared" si="3"/>
        <v>0</v>
      </c>
      <c r="F73" s="477"/>
      <c r="G73" s="111"/>
      <c r="H73" s="477"/>
      <c r="I73" s="111"/>
      <c r="J73" s="477"/>
      <c r="K73" s="111"/>
      <c r="L73" s="477"/>
      <c r="M73" s="111"/>
      <c r="N73" s="477"/>
      <c r="O73" s="111"/>
      <c r="P73" s="477"/>
      <c r="Q73" s="111"/>
      <c r="R73" s="477"/>
      <c r="S73" s="111"/>
      <c r="T73" s="477"/>
      <c r="U73" s="111"/>
      <c r="V73" s="477"/>
      <c r="W73" s="111"/>
      <c r="X73" s="477"/>
      <c r="Y73" s="111"/>
      <c r="Z73" s="477"/>
      <c r="AA73" s="111"/>
      <c r="AB73" s="477"/>
      <c r="AC73" s="111"/>
      <c r="AD73" s="477"/>
      <c r="AE73" s="111"/>
      <c r="AF73" s="477"/>
      <c r="AG73" s="111"/>
      <c r="AH73" s="477"/>
      <c r="AI73" s="111"/>
      <c r="AJ73" s="477"/>
      <c r="AK73" s="111"/>
      <c r="AL73" s="210"/>
      <c r="AM73" s="17"/>
      <c r="AN73" s="17"/>
    </row>
    <row r="74" spans="1:40" s="27" customFormat="1" ht="20.25" customHeight="1" x14ac:dyDescent="0.35">
      <c r="A74" s="274"/>
      <c r="B74" s="528"/>
      <c r="C74" s="67"/>
      <c r="D74" s="716"/>
      <c r="E74" s="26">
        <f t="shared" si="3"/>
        <v>0</v>
      </c>
      <c r="F74" s="477"/>
      <c r="G74" s="111"/>
      <c r="H74" s="477"/>
      <c r="I74" s="111"/>
      <c r="J74" s="477"/>
      <c r="K74" s="111"/>
      <c r="L74" s="477"/>
      <c r="M74" s="111"/>
      <c r="N74" s="477"/>
      <c r="O74" s="111"/>
      <c r="P74" s="477"/>
      <c r="Q74" s="111"/>
      <c r="R74" s="477"/>
      <c r="S74" s="111"/>
      <c r="T74" s="477"/>
      <c r="U74" s="111"/>
      <c r="V74" s="477"/>
      <c r="W74" s="111"/>
      <c r="X74" s="477"/>
      <c r="Y74" s="111"/>
      <c r="Z74" s="477"/>
      <c r="AA74" s="111"/>
      <c r="AB74" s="477"/>
      <c r="AC74" s="111"/>
      <c r="AD74" s="477"/>
      <c r="AE74" s="111"/>
      <c r="AF74" s="477"/>
      <c r="AG74" s="111"/>
      <c r="AH74" s="477"/>
      <c r="AI74" s="111"/>
      <c r="AJ74" s="477"/>
      <c r="AK74" s="111"/>
      <c r="AL74" s="210"/>
      <c r="AM74" s="17"/>
      <c r="AN74" s="17"/>
    </row>
    <row r="75" spans="1:40" s="27" customFormat="1" ht="20.25" customHeight="1" thickBot="1" x14ac:dyDescent="0.4">
      <c r="A75" s="274"/>
      <c r="B75" s="372"/>
      <c r="C75" s="53"/>
      <c r="D75" s="717"/>
      <c r="E75" s="26">
        <f t="shared" ref="E75" si="4">G75+I75+K75+M75+O75+Q75+S75+U75+W75+Y75+AA75+AC75+AE75+AG75+AI75+AK75</f>
        <v>0</v>
      </c>
      <c r="F75" s="477"/>
      <c r="G75" s="111"/>
      <c r="H75" s="477"/>
      <c r="I75" s="111"/>
      <c r="J75" s="477"/>
      <c r="K75" s="111"/>
      <c r="L75" s="477"/>
      <c r="M75" s="111"/>
      <c r="N75" s="477"/>
      <c r="O75" s="111"/>
      <c r="P75" s="477"/>
      <c r="Q75" s="111"/>
      <c r="R75" s="477"/>
      <c r="S75" s="111"/>
      <c r="T75" s="477"/>
      <c r="U75" s="111"/>
      <c r="V75" s="477"/>
      <c r="W75" s="111"/>
      <c r="X75" s="477"/>
      <c r="Y75" s="111"/>
      <c r="Z75" s="477"/>
      <c r="AA75" s="111"/>
      <c r="AB75" s="477"/>
      <c r="AC75" s="111"/>
      <c r="AD75" s="477"/>
      <c r="AE75" s="111"/>
      <c r="AF75" s="477"/>
      <c r="AG75" s="111"/>
      <c r="AH75" s="477"/>
      <c r="AI75" s="111"/>
      <c r="AJ75" s="477"/>
      <c r="AK75" s="111"/>
      <c r="AL75" s="210"/>
      <c r="AM75" s="17"/>
      <c r="AN75" s="17"/>
    </row>
    <row r="76" spans="1:40" s="50" customFormat="1" ht="20" customHeight="1" thickBot="1" x14ac:dyDescent="0.4">
      <c r="A76" s="138"/>
      <c r="B76" s="17"/>
      <c r="C76" s="18"/>
      <c r="D76" s="17"/>
      <c r="E76" s="82"/>
      <c r="F76" s="479"/>
      <c r="G76" s="480"/>
      <c r="H76" s="479"/>
      <c r="I76" s="480"/>
      <c r="J76" s="479"/>
      <c r="K76" s="480"/>
      <c r="L76" s="479"/>
      <c r="M76" s="480"/>
      <c r="N76" s="479"/>
      <c r="O76" s="480"/>
      <c r="P76" s="479"/>
      <c r="Q76" s="480"/>
      <c r="R76" s="479"/>
      <c r="S76" s="480"/>
      <c r="T76" s="479"/>
      <c r="U76" s="480"/>
      <c r="V76" s="479"/>
      <c r="W76" s="480"/>
      <c r="X76" s="479"/>
      <c r="Y76" s="480"/>
      <c r="Z76" s="479"/>
      <c r="AA76" s="480"/>
      <c r="AB76" s="479"/>
      <c r="AC76" s="480"/>
      <c r="AD76" s="479"/>
      <c r="AE76" s="480"/>
      <c r="AF76" s="479"/>
      <c r="AG76" s="480"/>
      <c r="AH76" s="479"/>
      <c r="AI76" s="480"/>
      <c r="AJ76" s="479"/>
      <c r="AK76" s="480"/>
      <c r="AL76" s="122"/>
    </row>
    <row r="77" spans="1:40" ht="31" customHeight="1" thickBot="1" x14ac:dyDescent="0.4">
      <c r="G77" s="183">
        <f>SUM(G7:G60)</f>
        <v>556.5</v>
      </c>
      <c r="H77" s="18"/>
      <c r="I77" s="549">
        <f>SUM(I7:I60)</f>
        <v>556.5</v>
      </c>
      <c r="J77" s="18"/>
      <c r="K77" s="183">
        <f>SUM(K7:K60)</f>
        <v>547.5</v>
      </c>
      <c r="L77" s="18"/>
      <c r="M77" s="183">
        <f>SUM(M7:M60)</f>
        <v>547.5</v>
      </c>
      <c r="N77" s="18"/>
      <c r="O77" s="183">
        <f>SUM(O7:O60)</f>
        <v>541.5</v>
      </c>
      <c r="P77" s="18"/>
      <c r="Q77" s="183">
        <f>SUM(Q7:Q60)</f>
        <v>0</v>
      </c>
      <c r="R77" s="18"/>
      <c r="S77" s="183">
        <f>SUM(S7:S60)</f>
        <v>0</v>
      </c>
      <c r="U77" s="183">
        <f>SUM(U7:U60)</f>
        <v>0</v>
      </c>
      <c r="V77" s="18"/>
      <c r="W77" s="183">
        <f>SUM(W7:W60)</f>
        <v>0</v>
      </c>
      <c r="X77" s="18"/>
      <c r="Y77" s="183">
        <f>SUM(Y7:Y60)</f>
        <v>0</v>
      </c>
      <c r="Z77" s="18"/>
      <c r="AA77" s="183">
        <f>SUM(AA7:AA60)</f>
        <v>0</v>
      </c>
      <c r="AB77" s="18"/>
      <c r="AC77" s="183">
        <f>SUM(AC7:AC60)</f>
        <v>0</v>
      </c>
      <c r="AD77" s="18"/>
      <c r="AE77" s="183">
        <f>SUM(AE7:AE60)</f>
        <v>0</v>
      </c>
      <c r="AF77" s="18"/>
      <c r="AG77" s="183">
        <f>SUM(AG7:AG60)</f>
        <v>0</v>
      </c>
      <c r="AH77" s="18"/>
      <c r="AI77" s="183">
        <f>SUM(AI7:AI60)</f>
        <v>0</v>
      </c>
      <c r="AJ77" s="18"/>
      <c r="AK77" s="183">
        <f>SUM(AK7:AK60)</f>
        <v>0</v>
      </c>
    </row>
    <row r="78" spans="1:40" ht="21" customHeight="1" thickBot="1" x14ac:dyDescent="0.4"/>
    <row r="79" spans="1:40" ht="43" customHeight="1" thickBot="1" x14ac:dyDescent="0.4">
      <c r="B79" s="750" t="s">
        <v>548</v>
      </c>
      <c r="C79" s="751"/>
      <c r="D79" s="752"/>
      <c r="E79" s="102"/>
      <c r="F79" s="28"/>
      <c r="G79" s="170"/>
      <c r="H79" s="171" t="s">
        <v>272</v>
      </c>
      <c r="I79" s="28"/>
      <c r="J79" s="28"/>
      <c r="K79" s="28"/>
      <c r="L79" s="100"/>
      <c r="M79" s="263"/>
      <c r="N79" s="171" t="s">
        <v>273</v>
      </c>
      <c r="O79" s="48"/>
      <c r="P79" s="18"/>
      <c r="Q79" s="48"/>
      <c r="R79" s="187"/>
      <c r="S79" s="171" t="s">
        <v>303</v>
      </c>
      <c r="T79" s="24"/>
      <c r="U79" s="24"/>
      <c r="V79" s="24"/>
    </row>
    <row r="80" spans="1:40" ht="31" customHeight="1" thickBot="1" x14ac:dyDescent="0.4"/>
    <row r="81" spans="1:41" s="16" customFormat="1" ht="30" customHeight="1" thickBot="1" x14ac:dyDescent="0.4">
      <c r="A81" s="796" t="s">
        <v>555</v>
      </c>
      <c r="B81" s="797"/>
      <c r="C81" s="797"/>
      <c r="D81" s="797"/>
      <c r="E81" s="798"/>
      <c r="F81" s="727">
        <v>46075</v>
      </c>
      <c r="G81" s="728"/>
      <c r="H81" s="727">
        <v>46089</v>
      </c>
      <c r="I81" s="728"/>
      <c r="J81" s="727">
        <v>46103</v>
      </c>
      <c r="K81" s="728"/>
      <c r="L81" s="727">
        <v>46124</v>
      </c>
      <c r="M81" s="728"/>
      <c r="N81" s="727">
        <v>46138</v>
      </c>
      <c r="O81" s="728"/>
      <c r="P81" s="727"/>
      <c r="Q81" s="728"/>
      <c r="R81" s="727"/>
      <c r="S81" s="728"/>
      <c r="T81" s="727"/>
      <c r="U81" s="728"/>
      <c r="V81" s="727"/>
      <c r="W81" s="728"/>
      <c r="X81" s="727"/>
      <c r="Y81" s="728"/>
      <c r="Z81" s="727"/>
      <c r="AA81" s="728"/>
      <c r="AB81" s="727"/>
      <c r="AC81" s="728"/>
      <c r="AD81" s="729"/>
      <c r="AE81" s="730"/>
      <c r="AF81" s="727"/>
      <c r="AG81" s="728"/>
      <c r="AH81" s="727"/>
      <c r="AI81" s="728"/>
      <c r="AJ81" s="729"/>
      <c r="AK81" s="730"/>
    </row>
    <row r="82" spans="1:41" s="16" customFormat="1" ht="32.25" customHeight="1" x14ac:dyDescent="0.35">
      <c r="A82" s="799"/>
      <c r="B82" s="800"/>
      <c r="C82" s="800"/>
      <c r="D82" s="800"/>
      <c r="E82" s="801"/>
      <c r="F82" s="731" t="s">
        <v>547</v>
      </c>
      <c r="G82" s="732"/>
      <c r="H82" s="731" t="s">
        <v>591</v>
      </c>
      <c r="I82" s="732"/>
      <c r="J82" s="731" t="s">
        <v>612</v>
      </c>
      <c r="K82" s="732"/>
      <c r="L82" s="731" t="s">
        <v>620</v>
      </c>
      <c r="M82" s="732"/>
      <c r="N82" s="731" t="s">
        <v>733</v>
      </c>
      <c r="O82" s="732"/>
      <c r="P82" s="731"/>
      <c r="Q82" s="732"/>
      <c r="R82" s="731"/>
      <c r="S82" s="732"/>
      <c r="T82" s="731"/>
      <c r="U82" s="732"/>
      <c r="V82" s="731"/>
      <c r="W82" s="732"/>
      <c r="X82" s="731"/>
      <c r="Y82" s="732"/>
      <c r="Z82" s="731"/>
      <c r="AA82" s="732"/>
      <c r="AB82" s="731"/>
      <c r="AC82" s="732"/>
      <c r="AD82" s="731"/>
      <c r="AE82" s="732"/>
      <c r="AF82" s="731"/>
      <c r="AG82" s="740"/>
      <c r="AH82" s="731"/>
      <c r="AI82" s="732"/>
      <c r="AJ82" s="731"/>
      <c r="AK82" s="732"/>
      <c r="AL82" s="794" t="s">
        <v>94</v>
      </c>
    </row>
    <row r="83" spans="1:41" s="16" customFormat="1" ht="31" customHeight="1" thickBot="1" x14ac:dyDescent="0.4">
      <c r="A83" s="802"/>
      <c r="B83" s="803"/>
      <c r="C83" s="803"/>
      <c r="D83" s="803"/>
      <c r="E83" s="804"/>
      <c r="F83" s="733"/>
      <c r="G83" s="734"/>
      <c r="H83" s="736"/>
      <c r="I83" s="737"/>
      <c r="J83" s="733"/>
      <c r="K83" s="734"/>
      <c r="L83" s="733"/>
      <c r="M83" s="734"/>
      <c r="N83" s="733"/>
      <c r="O83" s="734"/>
      <c r="P83" s="736"/>
      <c r="Q83" s="737"/>
      <c r="R83" s="736"/>
      <c r="S83" s="737"/>
      <c r="T83" s="736"/>
      <c r="U83" s="737"/>
      <c r="V83" s="736"/>
      <c r="W83" s="737"/>
      <c r="X83" s="733"/>
      <c r="Y83" s="734"/>
      <c r="Z83" s="733"/>
      <c r="AA83" s="734"/>
      <c r="AB83" s="736"/>
      <c r="AC83" s="737"/>
      <c r="AD83" s="736"/>
      <c r="AE83" s="737"/>
      <c r="AF83" s="733"/>
      <c r="AG83" s="741"/>
      <c r="AH83" s="733"/>
      <c r="AI83" s="734"/>
      <c r="AJ83" s="733"/>
      <c r="AK83" s="734"/>
      <c r="AL83" s="795"/>
    </row>
    <row r="84" spans="1:41" s="16" customFormat="1" ht="20" thickBot="1" x14ac:dyDescent="0.4">
      <c r="A84" s="336" t="s">
        <v>176</v>
      </c>
      <c r="B84" s="316" t="s">
        <v>2</v>
      </c>
      <c r="C84" s="317" t="s">
        <v>115</v>
      </c>
      <c r="D84" s="483" t="s">
        <v>3</v>
      </c>
      <c r="E84" s="143" t="s">
        <v>4</v>
      </c>
      <c r="F84" s="20" t="s">
        <v>5</v>
      </c>
      <c r="G84" s="85" t="s">
        <v>6</v>
      </c>
      <c r="H84" s="20" t="s">
        <v>5</v>
      </c>
      <c r="I84" s="85" t="s">
        <v>6</v>
      </c>
      <c r="J84" s="21" t="s">
        <v>5</v>
      </c>
      <c r="K84" s="85" t="s">
        <v>6</v>
      </c>
      <c r="L84" s="20" t="s">
        <v>5</v>
      </c>
      <c r="M84" s="85" t="s">
        <v>6</v>
      </c>
      <c r="N84" s="20" t="s">
        <v>5</v>
      </c>
      <c r="O84" s="85" t="s">
        <v>6</v>
      </c>
      <c r="P84" s="20" t="s">
        <v>5</v>
      </c>
      <c r="Q84" s="85" t="s">
        <v>6</v>
      </c>
      <c r="R84" s="20" t="s">
        <v>5</v>
      </c>
      <c r="S84" s="85" t="s">
        <v>6</v>
      </c>
      <c r="T84" s="20" t="s">
        <v>5</v>
      </c>
      <c r="U84" s="85" t="s">
        <v>6</v>
      </c>
      <c r="V84" s="20" t="s">
        <v>5</v>
      </c>
      <c r="W84" s="85" t="s">
        <v>6</v>
      </c>
      <c r="X84" s="20" t="s">
        <v>5</v>
      </c>
      <c r="Y84" s="85" t="s">
        <v>6</v>
      </c>
      <c r="Z84" s="20" t="s">
        <v>5</v>
      </c>
      <c r="AA84" s="85" t="s">
        <v>6</v>
      </c>
      <c r="AB84" s="20" t="s">
        <v>5</v>
      </c>
      <c r="AC84" s="85" t="s">
        <v>6</v>
      </c>
      <c r="AD84" s="20" t="s">
        <v>5</v>
      </c>
      <c r="AE84" s="85" t="s">
        <v>6</v>
      </c>
      <c r="AF84" s="20" t="s">
        <v>5</v>
      </c>
      <c r="AG84" s="85" t="s">
        <v>6</v>
      </c>
      <c r="AH84" s="20" t="s">
        <v>5</v>
      </c>
      <c r="AI84" s="85" t="s">
        <v>6</v>
      </c>
      <c r="AJ84" s="20" t="s">
        <v>5</v>
      </c>
      <c r="AK84" s="85" t="s">
        <v>6</v>
      </c>
      <c r="AL84" s="795"/>
      <c r="AM84" s="241" t="s">
        <v>218</v>
      </c>
      <c r="AN84" s="242" t="s">
        <v>218</v>
      </c>
      <c r="AO84" s="17"/>
    </row>
    <row r="85" spans="1:41" x14ac:dyDescent="0.35">
      <c r="A85" s="274">
        <v>1</v>
      </c>
      <c r="B85" s="663" t="s">
        <v>425</v>
      </c>
      <c r="C85" s="447">
        <v>2015</v>
      </c>
      <c r="D85" s="350" t="s">
        <v>43</v>
      </c>
      <c r="E85" s="26">
        <f>G85+I85+K85+M85+O85+Q85+S85+U85+W85+Y85+AA85+AC85+AE85+AG85+AI85+AK85</f>
        <v>255</v>
      </c>
      <c r="F85" s="108">
        <v>45</v>
      </c>
      <c r="G85" s="476">
        <v>52.5</v>
      </c>
      <c r="H85" s="108">
        <v>48</v>
      </c>
      <c r="I85" s="109">
        <v>37.5</v>
      </c>
      <c r="J85" s="108">
        <v>48</v>
      </c>
      <c r="K85" s="109">
        <v>37.5</v>
      </c>
      <c r="L85" s="108">
        <v>41</v>
      </c>
      <c r="M85" s="109">
        <v>75</v>
      </c>
      <c r="N85" s="108">
        <v>49</v>
      </c>
      <c r="O85" s="109">
        <v>52.5</v>
      </c>
      <c r="P85" s="474"/>
      <c r="Q85" s="476"/>
      <c r="R85" s="474"/>
      <c r="S85" s="476"/>
      <c r="T85" s="474"/>
      <c r="U85" s="476"/>
      <c r="V85" s="474"/>
      <c r="W85" s="476"/>
      <c r="X85" s="474"/>
      <c r="Y85" s="476"/>
      <c r="Z85" s="474"/>
      <c r="AA85" s="476"/>
      <c r="AB85" s="474"/>
      <c r="AC85" s="476"/>
      <c r="AD85" s="474"/>
      <c r="AE85" s="476"/>
      <c r="AF85" s="474"/>
      <c r="AG85" s="476"/>
      <c r="AH85" s="474"/>
      <c r="AI85" s="476"/>
      <c r="AJ85" s="474"/>
      <c r="AK85" s="476"/>
      <c r="AL85" s="71">
        <v>1</v>
      </c>
      <c r="AM85" s="243">
        <v>1</v>
      </c>
      <c r="AN85" s="109">
        <v>75</v>
      </c>
    </row>
    <row r="86" spans="1:41" x14ac:dyDescent="0.35">
      <c r="A86" s="274">
        <v>2</v>
      </c>
      <c r="B86" s="376" t="s">
        <v>511</v>
      </c>
      <c r="C86" s="52">
        <v>2016</v>
      </c>
      <c r="D86" s="374" t="s">
        <v>93</v>
      </c>
      <c r="E86" s="26">
        <f>G86+I86+K86+M86+O86+Q86+S86+U86+W86+Y86+AA86+AC86+AE86+AG86+AI86+AK86</f>
        <v>232.5</v>
      </c>
      <c r="F86" s="474">
        <v>42</v>
      </c>
      <c r="G86" s="109">
        <v>75</v>
      </c>
      <c r="H86" s="474">
        <v>41</v>
      </c>
      <c r="I86" s="109">
        <v>52.5</v>
      </c>
      <c r="J86" s="474">
        <v>46</v>
      </c>
      <c r="K86" s="109">
        <v>52.5</v>
      </c>
      <c r="L86" s="474">
        <v>42</v>
      </c>
      <c r="M86" s="109">
        <v>52.5</v>
      </c>
      <c r="N86" s="474"/>
      <c r="O86" s="476"/>
      <c r="P86" s="108"/>
      <c r="Q86" s="109"/>
      <c r="R86" s="108"/>
      <c r="S86" s="109"/>
      <c r="T86" s="108"/>
      <c r="U86" s="109"/>
      <c r="V86" s="108"/>
      <c r="W86" s="109"/>
      <c r="X86" s="108"/>
      <c r="Y86" s="109"/>
      <c r="Z86" s="108"/>
      <c r="AA86" s="109"/>
      <c r="AB86" s="108"/>
      <c r="AC86" s="109"/>
      <c r="AD86" s="108"/>
      <c r="AE86" s="109"/>
      <c r="AF86" s="108"/>
      <c r="AG86" s="109"/>
      <c r="AH86" s="108"/>
      <c r="AI86" s="109"/>
      <c r="AJ86" s="108"/>
      <c r="AK86" s="109"/>
      <c r="AL86" s="71">
        <v>2</v>
      </c>
      <c r="AM86" s="244">
        <f t="shared" ref="AM86:AM89" si="5">AM85+1</f>
        <v>2</v>
      </c>
      <c r="AN86" s="109">
        <v>52.5</v>
      </c>
    </row>
    <row r="87" spans="1:41" ht="19" customHeight="1" x14ac:dyDescent="0.35">
      <c r="A87" s="274">
        <v>6</v>
      </c>
      <c r="B87" s="546" t="s">
        <v>602</v>
      </c>
      <c r="C87" s="52">
        <v>2015</v>
      </c>
      <c r="D87" s="680" t="s">
        <v>736</v>
      </c>
      <c r="E87" s="26">
        <f>G87+I87+K87+M87+O87+Q87+S87+U87+W87+Y87+AA87+AC87+AE87+AG87+AI87+AK87</f>
        <v>225</v>
      </c>
      <c r="F87" s="110"/>
      <c r="G87" s="109"/>
      <c r="H87" s="110">
        <v>39</v>
      </c>
      <c r="I87" s="109">
        <v>75</v>
      </c>
      <c r="J87" s="110">
        <v>45</v>
      </c>
      <c r="K87" s="109">
        <v>75</v>
      </c>
      <c r="L87" s="110"/>
      <c r="M87" s="109"/>
      <c r="N87" s="110">
        <v>46</v>
      </c>
      <c r="O87" s="109">
        <v>75</v>
      </c>
      <c r="P87" s="110"/>
      <c r="Q87" s="109"/>
      <c r="R87" s="110"/>
      <c r="S87" s="109"/>
      <c r="T87" s="110"/>
      <c r="U87" s="109"/>
      <c r="V87" s="110"/>
      <c r="W87" s="109"/>
      <c r="X87" s="110"/>
      <c r="Y87" s="109"/>
      <c r="Z87" s="110"/>
      <c r="AA87" s="109"/>
      <c r="AB87" s="110"/>
      <c r="AC87" s="109"/>
      <c r="AD87" s="110"/>
      <c r="AE87" s="109"/>
      <c r="AF87" s="110"/>
      <c r="AG87" s="109"/>
      <c r="AH87" s="110"/>
      <c r="AI87" s="109"/>
      <c r="AJ87" s="110"/>
      <c r="AK87" s="109"/>
      <c r="AL87" s="71">
        <v>6</v>
      </c>
      <c r="AM87" s="243">
        <f t="shared" si="5"/>
        <v>3</v>
      </c>
      <c r="AN87" s="109">
        <v>37.5</v>
      </c>
      <c r="AO87" s="50"/>
    </row>
    <row r="88" spans="1:41" x14ac:dyDescent="0.35">
      <c r="A88" s="274">
        <v>7</v>
      </c>
      <c r="B88" s="590" t="s">
        <v>617</v>
      </c>
      <c r="C88" s="52">
        <v>2015</v>
      </c>
      <c r="D88" s="374" t="s">
        <v>93</v>
      </c>
      <c r="E88" s="26">
        <f>G88+I88+K88+M88+O88+Q88+S88+U88+W88+Y88+AA88+AC88+AE88+AG88+AI88+AK88</f>
        <v>67.5</v>
      </c>
      <c r="F88" s="110"/>
      <c r="G88" s="476"/>
      <c r="H88" s="110"/>
      <c r="I88" s="476"/>
      <c r="J88" s="110">
        <v>66</v>
      </c>
      <c r="K88" s="109">
        <v>30</v>
      </c>
      <c r="L88" s="110"/>
      <c r="M88" s="476"/>
      <c r="N88" s="110">
        <v>75</v>
      </c>
      <c r="O88" s="109">
        <v>37.5</v>
      </c>
      <c r="P88" s="110"/>
      <c r="Q88" s="476"/>
      <c r="R88" s="110"/>
      <c r="S88" s="476"/>
      <c r="T88" s="110"/>
      <c r="U88" s="476"/>
      <c r="V88" s="110"/>
      <c r="W88" s="476"/>
      <c r="X88" s="110"/>
      <c r="Y88" s="476"/>
      <c r="Z88" s="110"/>
      <c r="AA88" s="476"/>
      <c r="AB88" s="110"/>
      <c r="AC88" s="476"/>
      <c r="AD88" s="110"/>
      <c r="AE88" s="476"/>
      <c r="AF88" s="110"/>
      <c r="AG88" s="476"/>
      <c r="AH88" s="110"/>
      <c r="AI88" s="476"/>
      <c r="AJ88" s="110"/>
      <c r="AK88" s="476"/>
      <c r="AL88" s="71">
        <v>7</v>
      </c>
      <c r="AM88" s="244">
        <f t="shared" si="5"/>
        <v>4</v>
      </c>
      <c r="AN88" s="109">
        <v>30</v>
      </c>
      <c r="AO88" s="50"/>
    </row>
    <row r="89" spans="1:41" x14ac:dyDescent="0.35">
      <c r="A89" s="274">
        <v>8</v>
      </c>
      <c r="B89" s="396"/>
      <c r="C89" s="52"/>
      <c r="D89" s="455"/>
      <c r="E89" s="26">
        <f t="shared" ref="E89:E90" si="6">G89+I89+K89+M89+O89+Q89+S89+U89+W89+Y89+AA89+AC89+AE89+AG89+AI89+AK89</f>
        <v>0</v>
      </c>
      <c r="F89" s="110"/>
      <c r="G89" s="109"/>
      <c r="H89" s="110"/>
      <c r="I89" s="109"/>
      <c r="J89" s="110"/>
      <c r="K89" s="109"/>
      <c r="L89" s="110"/>
      <c r="M89" s="109"/>
      <c r="N89" s="110"/>
      <c r="O89" s="109"/>
      <c r="P89" s="110"/>
      <c r="Q89" s="109"/>
      <c r="R89" s="110"/>
      <c r="S89" s="109"/>
      <c r="T89" s="110"/>
      <c r="U89" s="109"/>
      <c r="V89" s="110"/>
      <c r="W89" s="109"/>
      <c r="X89" s="110"/>
      <c r="Y89" s="109"/>
      <c r="Z89" s="110"/>
      <c r="AA89" s="109"/>
      <c r="AB89" s="110"/>
      <c r="AC89" s="109"/>
      <c r="AD89" s="110"/>
      <c r="AE89" s="109"/>
      <c r="AF89" s="110"/>
      <c r="AG89" s="109"/>
      <c r="AH89" s="110"/>
      <c r="AI89" s="109"/>
      <c r="AJ89" s="110"/>
      <c r="AK89" s="109"/>
      <c r="AL89" s="71">
        <v>8</v>
      </c>
      <c r="AM89" s="243">
        <f t="shared" si="5"/>
        <v>5</v>
      </c>
      <c r="AN89" s="109">
        <v>22.5</v>
      </c>
      <c r="AO89" s="50"/>
    </row>
    <row r="90" spans="1:41" x14ac:dyDescent="0.35">
      <c r="A90" s="274">
        <v>9</v>
      </c>
      <c r="B90" s="396"/>
      <c r="C90" s="52"/>
      <c r="D90" s="455"/>
      <c r="E90" s="26">
        <f t="shared" si="6"/>
        <v>0</v>
      </c>
      <c r="F90" s="110"/>
      <c r="G90" s="109"/>
      <c r="H90" s="110"/>
      <c r="I90" s="109"/>
      <c r="J90" s="110"/>
      <c r="K90" s="109"/>
      <c r="L90" s="110"/>
      <c r="M90" s="109"/>
      <c r="N90" s="110"/>
      <c r="O90" s="109"/>
      <c r="P90" s="110"/>
      <c r="Q90" s="109"/>
      <c r="R90" s="110"/>
      <c r="S90" s="109"/>
      <c r="T90" s="110"/>
      <c r="U90" s="109"/>
      <c r="V90" s="110"/>
      <c r="W90" s="109"/>
      <c r="X90" s="110"/>
      <c r="Y90" s="109"/>
      <c r="Z90" s="110"/>
      <c r="AA90" s="109"/>
      <c r="AB90" s="110"/>
      <c r="AC90" s="109"/>
      <c r="AD90" s="110"/>
      <c r="AE90" s="109"/>
      <c r="AF90" s="110"/>
      <c r="AG90" s="109"/>
      <c r="AH90" s="110"/>
      <c r="AI90" s="109"/>
      <c r="AJ90" s="110"/>
      <c r="AK90" s="109"/>
      <c r="AL90" s="71">
        <v>9</v>
      </c>
      <c r="AM90" s="244">
        <f>AM89+1</f>
        <v>6</v>
      </c>
      <c r="AN90" s="109">
        <v>15</v>
      </c>
      <c r="AO90" s="50"/>
    </row>
    <row r="91" spans="1:41" x14ac:dyDescent="0.35">
      <c r="A91" s="274">
        <v>10</v>
      </c>
      <c r="B91" s="396"/>
      <c r="C91" s="52"/>
      <c r="D91" s="455"/>
      <c r="E91" s="26">
        <f t="shared" ref="E91:E92" si="7">G91+I91+K91+M91+O91+Q91+S91+U91+W91+Y91+AA91+AC91+AE91+AG91+AI91+AK91</f>
        <v>0</v>
      </c>
      <c r="F91" s="110"/>
      <c r="G91" s="478"/>
      <c r="H91" s="110"/>
      <c r="I91" s="478"/>
      <c r="J91" s="110"/>
      <c r="K91" s="478"/>
      <c r="L91" s="110"/>
      <c r="M91" s="478"/>
      <c r="N91" s="110"/>
      <c r="O91" s="478"/>
      <c r="P91" s="110"/>
      <c r="Q91" s="478"/>
      <c r="R91" s="110"/>
      <c r="S91" s="478"/>
      <c r="T91" s="110"/>
      <c r="U91" s="478"/>
      <c r="V91" s="110"/>
      <c r="W91" s="478"/>
      <c r="X91" s="110"/>
      <c r="Y91" s="478"/>
      <c r="Z91" s="110"/>
      <c r="AA91" s="478"/>
      <c r="AB91" s="110"/>
      <c r="AC91" s="478"/>
      <c r="AD91" s="110"/>
      <c r="AE91" s="478"/>
      <c r="AF91" s="110"/>
      <c r="AG91" s="478"/>
      <c r="AH91" s="110"/>
      <c r="AI91" s="478"/>
      <c r="AJ91" s="110"/>
      <c r="AK91" s="478"/>
      <c r="AL91" s="71">
        <v>10</v>
      </c>
      <c r="AM91" s="243">
        <f>AM90+1</f>
        <v>7</v>
      </c>
      <c r="AN91" s="109">
        <v>12</v>
      </c>
      <c r="AO91" s="50"/>
    </row>
    <row r="92" spans="1:41" x14ac:dyDescent="0.35">
      <c r="A92" s="247"/>
      <c r="B92" s="481"/>
      <c r="C92" s="67"/>
      <c r="D92" s="484"/>
      <c r="E92" s="26">
        <f t="shared" si="7"/>
        <v>0</v>
      </c>
      <c r="F92" s="110"/>
      <c r="G92" s="111"/>
      <c r="H92" s="110"/>
      <c r="I92" s="111"/>
      <c r="J92" s="110"/>
      <c r="K92" s="111"/>
      <c r="L92" s="110"/>
      <c r="M92" s="111"/>
      <c r="N92" s="110"/>
      <c r="O92" s="111"/>
      <c r="P92" s="110"/>
      <c r="Q92" s="111"/>
      <c r="R92" s="110"/>
      <c r="S92" s="111"/>
      <c r="T92" s="110"/>
      <c r="U92" s="111"/>
      <c r="V92" s="110"/>
      <c r="W92" s="111"/>
      <c r="X92" s="110"/>
      <c r="Y92" s="111"/>
      <c r="Z92" s="110"/>
      <c r="AA92" s="111"/>
      <c r="AB92" s="110"/>
      <c r="AC92" s="111"/>
      <c r="AD92" s="110"/>
      <c r="AE92" s="111"/>
      <c r="AF92" s="110"/>
      <c r="AG92" s="111"/>
      <c r="AH92" s="110"/>
      <c r="AI92" s="111"/>
      <c r="AJ92" s="110"/>
      <c r="AK92" s="111"/>
      <c r="AL92" s="168"/>
      <c r="AM92" s="244">
        <f>AM91+1</f>
        <v>8</v>
      </c>
      <c r="AN92" s="109">
        <v>9</v>
      </c>
      <c r="AO92" s="50"/>
    </row>
    <row r="93" spans="1:41" ht="17" thickBot="1" x14ac:dyDescent="0.4">
      <c r="A93" s="247"/>
      <c r="B93" s="482"/>
      <c r="C93" s="53"/>
      <c r="D93" s="485"/>
      <c r="E93" s="26">
        <f t="shared" ref="E93" si="8">G93+I93+K93+M93+O93+Q93+S93+U93+W93+Y93+AA93+AC93+AE93+AG93+AI93+AK93</f>
        <v>0</v>
      </c>
      <c r="F93" s="110"/>
      <c r="G93" s="478"/>
      <c r="H93" s="110"/>
      <c r="I93" s="478"/>
      <c r="J93" s="110"/>
      <c r="K93" s="478"/>
      <c r="L93" s="110"/>
      <c r="M93" s="478"/>
      <c r="N93" s="110"/>
      <c r="O93" s="478"/>
      <c r="P93" s="110"/>
      <c r="Q93" s="478"/>
      <c r="R93" s="110"/>
      <c r="S93" s="478"/>
      <c r="T93" s="110"/>
      <c r="U93" s="478"/>
      <c r="V93" s="110"/>
      <c r="W93" s="478"/>
      <c r="X93" s="110"/>
      <c r="Y93" s="478"/>
      <c r="Z93" s="110"/>
      <c r="AA93" s="478"/>
      <c r="AB93" s="110"/>
      <c r="AC93" s="478"/>
      <c r="AD93" s="110"/>
      <c r="AE93" s="478"/>
      <c r="AF93" s="110"/>
      <c r="AG93" s="478"/>
      <c r="AH93" s="110"/>
      <c r="AI93" s="478"/>
      <c r="AJ93" s="110"/>
      <c r="AK93" s="478"/>
      <c r="AL93" s="168"/>
      <c r="AM93" s="243">
        <f>AM92+1</f>
        <v>9</v>
      </c>
      <c r="AN93" s="109">
        <v>6</v>
      </c>
      <c r="AO93" s="50"/>
    </row>
    <row r="94" spans="1:41" ht="17" thickBot="1" x14ac:dyDescent="0.4">
      <c r="A94" s="122"/>
      <c r="E94" s="82"/>
      <c r="F94" s="112"/>
      <c r="G94" s="183">
        <f>SUM(G84:G93)</f>
        <v>127.5</v>
      </c>
      <c r="H94" s="112"/>
      <c r="I94" s="183">
        <f>SUM(I84:I93)</f>
        <v>165</v>
      </c>
      <c r="J94" s="112"/>
      <c r="K94" s="183">
        <f>SUM(K84:K93)</f>
        <v>195</v>
      </c>
      <c r="L94" s="112"/>
      <c r="M94" s="183">
        <f>SUM(M84:M93)</f>
        <v>127.5</v>
      </c>
      <c r="N94" s="112"/>
      <c r="O94" s="183">
        <f>SUM(O84:O93)</f>
        <v>165</v>
      </c>
      <c r="P94" s="112"/>
      <c r="Q94" s="183">
        <f>SUM(Q84:Q93)</f>
        <v>0</v>
      </c>
      <c r="R94" s="112"/>
      <c r="S94" s="183">
        <f>SUM(S84:S93)</f>
        <v>0</v>
      </c>
      <c r="T94" s="112"/>
      <c r="U94" s="183">
        <f>SUM(U84:U93)</f>
        <v>0</v>
      </c>
      <c r="V94" s="112"/>
      <c r="W94" s="183">
        <f>SUM(W84:W93)</f>
        <v>0</v>
      </c>
      <c r="X94" s="112"/>
      <c r="Y94" s="183">
        <f>SUM(Y84:Y93)</f>
        <v>0</v>
      </c>
      <c r="Z94" s="112"/>
      <c r="AA94" s="183">
        <f>SUM(AA84:AA93)</f>
        <v>0</v>
      </c>
      <c r="AB94" s="112"/>
      <c r="AC94" s="183">
        <f>SUM(AC84:AC93)</f>
        <v>0</v>
      </c>
      <c r="AD94" s="112"/>
      <c r="AE94" s="183">
        <f>SUM(AE84:AE93)</f>
        <v>0</v>
      </c>
      <c r="AF94" s="112"/>
      <c r="AG94" s="183">
        <f>SUM(AG84:AG93)</f>
        <v>0</v>
      </c>
      <c r="AH94" s="112"/>
      <c r="AI94" s="183">
        <f>SUM(AI84:AI93)</f>
        <v>0</v>
      </c>
      <c r="AJ94" s="112"/>
      <c r="AK94" s="183">
        <f>SUM(AK84:AK93)</f>
        <v>0</v>
      </c>
      <c r="AL94" s="122"/>
      <c r="AM94" s="244">
        <f>AM93+1</f>
        <v>10</v>
      </c>
      <c r="AN94" s="109">
        <v>3</v>
      </c>
      <c r="AO94" s="50"/>
    </row>
    <row r="95" spans="1:41" ht="17" thickBot="1" x14ac:dyDescent="0.4">
      <c r="AM95" s="245"/>
      <c r="AN95" s="246"/>
    </row>
    <row r="96" spans="1:41" ht="46" customHeight="1" thickBot="1" x14ac:dyDescent="0.4">
      <c r="B96" s="750" t="s">
        <v>548</v>
      </c>
      <c r="C96" s="751"/>
      <c r="D96" s="752"/>
      <c r="E96" s="102"/>
      <c r="F96" s="170"/>
      <c r="G96" s="171" t="s">
        <v>272</v>
      </c>
      <c r="I96" s="28"/>
      <c r="J96" s="28"/>
      <c r="K96" s="28"/>
      <c r="L96" s="100"/>
      <c r="M96" s="263"/>
      <c r="N96" s="171" t="s">
        <v>273</v>
      </c>
      <c r="O96" s="48"/>
      <c r="P96" s="18"/>
      <c r="Q96" s="48"/>
      <c r="S96" s="187"/>
      <c r="T96" s="171" t="s">
        <v>303</v>
      </c>
      <c r="U96" s="24"/>
      <c r="V96" s="24"/>
      <c r="W96" s="24"/>
      <c r="AM96" s="239"/>
      <c r="AN96" s="240">
        <f>SUM(AN85:AN95)</f>
        <v>262.5</v>
      </c>
    </row>
  </sheetData>
  <sheetProtection algorithmName="SHA-512" hashValue="MouKNGa06kivjCF4eKD0l8fDem9Ruk33PXYeu8SdeoDcBXWZYzyZRshv4X8d82aFA8Pg0kDD2Mxay1fp/TKEqg==" saltValue="WXvtMgTi8a4YHvvVjKZ+BA==" spinCount="100000" sheet="1" objects="1" scenarios="1"/>
  <sortState ref="B85:O88">
    <sortCondition descending="1" ref="E85:E88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0">
    <mergeCell ref="B96:D96"/>
    <mergeCell ref="A1:AL1"/>
    <mergeCell ref="F3:G3"/>
    <mergeCell ref="H3:I3"/>
    <mergeCell ref="L3:M3"/>
    <mergeCell ref="N3:O3"/>
    <mergeCell ref="P3:Q3"/>
    <mergeCell ref="R3:S3"/>
    <mergeCell ref="V3:W3"/>
    <mergeCell ref="X3:Y3"/>
    <mergeCell ref="Z3:AA3"/>
    <mergeCell ref="AB3:AC3"/>
    <mergeCell ref="T3:U3"/>
    <mergeCell ref="F4:G5"/>
    <mergeCell ref="H4:I5"/>
    <mergeCell ref="A4:E5"/>
    <mergeCell ref="B79:D79"/>
    <mergeCell ref="P82:Q83"/>
    <mergeCell ref="R82:S83"/>
    <mergeCell ref="P4:Q5"/>
    <mergeCell ref="J3:K3"/>
    <mergeCell ref="N82:O83"/>
    <mergeCell ref="J82:K83"/>
    <mergeCell ref="L81:M81"/>
    <mergeCell ref="N4:O5"/>
    <mergeCell ref="L4:M5"/>
    <mergeCell ref="T81:U81"/>
    <mergeCell ref="A81:E83"/>
    <mergeCell ref="F81:G81"/>
    <mergeCell ref="H81:I81"/>
    <mergeCell ref="AH4:AI5"/>
    <mergeCell ref="N81:O81"/>
    <mergeCell ref="P81:Q81"/>
    <mergeCell ref="R4:S5"/>
    <mergeCell ref="R81:S81"/>
    <mergeCell ref="Z81:AA81"/>
    <mergeCell ref="AB81:AC81"/>
    <mergeCell ref="J81:K81"/>
    <mergeCell ref="J4:K5"/>
    <mergeCell ref="F82:G83"/>
    <mergeCell ref="H82:I83"/>
    <mergeCell ref="L82:M83"/>
    <mergeCell ref="V81:W81"/>
    <mergeCell ref="X81:Y81"/>
    <mergeCell ref="AH82:AI83"/>
    <mergeCell ref="AF82:AG83"/>
    <mergeCell ref="T4:U5"/>
    <mergeCell ref="V4:W5"/>
    <mergeCell ref="X4:Y5"/>
    <mergeCell ref="Z4:AA5"/>
    <mergeCell ref="AB4:AC5"/>
    <mergeCell ref="AD81:AE81"/>
    <mergeCell ref="AD82:AE83"/>
    <mergeCell ref="T82:U83"/>
    <mergeCell ref="V82:W83"/>
    <mergeCell ref="X82:Y83"/>
    <mergeCell ref="Z82:AA83"/>
    <mergeCell ref="AB82:AC83"/>
    <mergeCell ref="AL82:AL84"/>
    <mergeCell ref="AH81:AI81"/>
    <mergeCell ref="AF81:AG81"/>
    <mergeCell ref="AJ4:AK5"/>
    <mergeCell ref="AJ81:AK81"/>
    <mergeCell ref="AJ82:AK83"/>
    <mergeCell ref="AD3:AE3"/>
    <mergeCell ref="AD4:AE5"/>
    <mergeCell ref="AF3:AG3"/>
    <mergeCell ref="AF4:AG5"/>
    <mergeCell ref="AJ3:AK3"/>
    <mergeCell ref="AH3:AI3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O77"/>
  <sheetViews>
    <sheetView zoomScale="75" zoomScaleNormal="75" workbookViewId="0">
      <selection activeCell="AL26" sqref="AL26"/>
    </sheetView>
  </sheetViews>
  <sheetFormatPr baseColWidth="10" defaultColWidth="10.81640625" defaultRowHeight="16.5" x14ac:dyDescent="0.35"/>
  <cols>
    <col min="1" max="1" width="5.81640625" style="17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17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hidden="1" customWidth="1"/>
    <col min="17" max="17" width="9" style="17" hidden="1" customWidth="1"/>
    <col min="18" max="18" width="7.1796875" style="17" hidden="1" customWidth="1"/>
    <col min="19" max="19" width="9" style="17" hidden="1" customWidth="1"/>
    <col min="20" max="20" width="8.1796875" style="17" hidden="1" customWidth="1"/>
    <col min="21" max="21" width="9" style="17" hidden="1" customWidth="1"/>
    <col min="22" max="22" width="8" style="17" hidden="1" customWidth="1"/>
    <col min="23" max="23" width="8.6328125" style="17" hidden="1" customWidth="1"/>
    <col min="24" max="24" width="7.1796875" style="17" hidden="1" customWidth="1"/>
    <col min="25" max="27" width="8.453125" style="17" hidden="1" customWidth="1"/>
    <col min="28" max="28" width="7.1796875" style="17" hidden="1" customWidth="1"/>
    <col min="29" max="29" width="8.453125" style="17" hidden="1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17" customWidth="1"/>
    <col min="39" max="39" width="4.453125" style="16" hidden="1" customWidth="1"/>
    <col min="40" max="40" width="5.1796875" style="16" hidden="1" customWidth="1"/>
    <col min="41" max="41" width="2.81640625" style="16" customWidth="1"/>
    <col min="42" max="16384" width="10.81640625" style="16"/>
  </cols>
  <sheetData>
    <row r="1" spans="1:41" s="58" customFormat="1" ht="45" x14ac:dyDescent="0.35">
      <c r="A1" s="724" t="s">
        <v>556</v>
      </c>
      <c r="B1" s="725"/>
      <c r="C1" s="725"/>
      <c r="D1" s="725"/>
      <c r="E1" s="725"/>
      <c r="F1" s="725"/>
      <c r="G1" s="725"/>
      <c r="H1" s="725"/>
      <c r="I1" s="725"/>
      <c r="J1" s="725"/>
      <c r="K1" s="725"/>
      <c r="L1" s="725"/>
      <c r="M1" s="725"/>
      <c r="N1" s="725"/>
      <c r="O1" s="725"/>
      <c r="P1" s="725"/>
      <c r="Q1" s="725"/>
      <c r="R1" s="725"/>
      <c r="S1" s="725"/>
      <c r="T1" s="725"/>
      <c r="U1" s="725"/>
      <c r="V1" s="725"/>
      <c r="W1" s="725"/>
      <c r="X1" s="725"/>
      <c r="Y1" s="725"/>
      <c r="Z1" s="725"/>
      <c r="AA1" s="725"/>
      <c r="AB1" s="725"/>
      <c r="AC1" s="725"/>
      <c r="AD1" s="725"/>
      <c r="AE1" s="725"/>
      <c r="AF1" s="725"/>
      <c r="AG1" s="725"/>
      <c r="AH1" s="725"/>
      <c r="AI1" s="725"/>
      <c r="AJ1" s="725"/>
      <c r="AK1" s="725"/>
      <c r="AL1" s="725"/>
    </row>
    <row r="2" spans="1:41" s="17" customFormat="1" ht="6.5" customHeight="1" thickBot="1" x14ac:dyDescent="0.4">
      <c r="C2" s="18"/>
      <c r="F2" s="18"/>
      <c r="G2" s="18"/>
    </row>
    <row r="3" spans="1:41" ht="28" customHeight="1" thickBot="1" x14ac:dyDescent="0.4">
      <c r="F3" s="727">
        <v>45732</v>
      </c>
      <c r="G3" s="728"/>
      <c r="H3" s="727">
        <v>46089</v>
      </c>
      <c r="I3" s="728"/>
      <c r="J3" s="727">
        <v>46103</v>
      </c>
      <c r="K3" s="728"/>
      <c r="L3" s="727">
        <v>46124</v>
      </c>
      <c r="M3" s="728"/>
      <c r="N3" s="727">
        <v>46138</v>
      </c>
      <c r="O3" s="728"/>
      <c r="P3" s="727"/>
      <c r="Q3" s="728"/>
      <c r="R3" s="727"/>
      <c r="S3" s="728"/>
      <c r="T3" s="727"/>
      <c r="U3" s="728"/>
      <c r="V3" s="727"/>
      <c r="W3" s="728"/>
      <c r="X3" s="727"/>
      <c r="Y3" s="728"/>
      <c r="Z3" s="727"/>
      <c r="AA3" s="728"/>
      <c r="AB3" s="727"/>
      <c r="AC3" s="728"/>
      <c r="AD3" s="729"/>
      <c r="AE3" s="730"/>
      <c r="AF3" s="727"/>
      <c r="AG3" s="728"/>
      <c r="AH3" s="727"/>
      <c r="AI3" s="728"/>
      <c r="AJ3" s="729"/>
      <c r="AK3" s="730"/>
    </row>
    <row r="4" spans="1:41" ht="16" customHeight="1" x14ac:dyDescent="0.35">
      <c r="A4" s="807" t="s">
        <v>553</v>
      </c>
      <c r="B4" s="808"/>
      <c r="C4" s="808"/>
      <c r="D4" s="808"/>
      <c r="E4" s="809"/>
      <c r="F4" s="731" t="s">
        <v>411</v>
      </c>
      <c r="G4" s="732"/>
      <c r="H4" s="731" t="s">
        <v>591</v>
      </c>
      <c r="I4" s="732"/>
      <c r="J4" s="731" t="s">
        <v>612</v>
      </c>
      <c r="K4" s="732"/>
      <c r="L4" s="731" t="s">
        <v>620</v>
      </c>
      <c r="M4" s="732"/>
      <c r="N4" s="731" t="s">
        <v>733</v>
      </c>
      <c r="O4" s="732"/>
      <c r="P4" s="731"/>
      <c r="Q4" s="732"/>
      <c r="R4" s="731"/>
      <c r="S4" s="732"/>
      <c r="T4" s="731"/>
      <c r="U4" s="732"/>
      <c r="V4" s="731"/>
      <c r="W4" s="732"/>
      <c r="X4" s="731"/>
      <c r="Y4" s="732"/>
      <c r="Z4" s="731"/>
      <c r="AA4" s="732"/>
      <c r="AB4" s="731"/>
      <c r="AC4" s="732"/>
      <c r="AD4" s="731"/>
      <c r="AE4" s="732"/>
      <c r="AF4" s="731"/>
      <c r="AG4" s="740"/>
      <c r="AH4" s="731"/>
      <c r="AI4" s="732"/>
      <c r="AJ4" s="731"/>
      <c r="AK4" s="732"/>
      <c r="AL4" s="794" t="s">
        <v>94</v>
      </c>
    </row>
    <row r="5" spans="1:41" ht="48" customHeight="1" thickBot="1" x14ac:dyDescent="0.4">
      <c r="A5" s="810"/>
      <c r="B5" s="811"/>
      <c r="C5" s="811"/>
      <c r="D5" s="811"/>
      <c r="E5" s="812"/>
      <c r="F5" s="733"/>
      <c r="G5" s="734"/>
      <c r="H5" s="736"/>
      <c r="I5" s="737"/>
      <c r="J5" s="733"/>
      <c r="K5" s="734"/>
      <c r="L5" s="733"/>
      <c r="M5" s="734"/>
      <c r="N5" s="733"/>
      <c r="O5" s="734"/>
      <c r="P5" s="736"/>
      <c r="Q5" s="737"/>
      <c r="R5" s="736"/>
      <c r="S5" s="737"/>
      <c r="T5" s="736"/>
      <c r="U5" s="737"/>
      <c r="V5" s="736"/>
      <c r="W5" s="737"/>
      <c r="X5" s="733"/>
      <c r="Y5" s="734"/>
      <c r="Z5" s="733"/>
      <c r="AA5" s="734"/>
      <c r="AB5" s="736"/>
      <c r="AC5" s="737"/>
      <c r="AD5" s="736"/>
      <c r="AE5" s="737"/>
      <c r="AF5" s="733"/>
      <c r="AG5" s="741"/>
      <c r="AH5" s="733"/>
      <c r="AI5" s="734"/>
      <c r="AJ5" s="733"/>
      <c r="AK5" s="734"/>
      <c r="AL5" s="795"/>
    </row>
    <row r="6" spans="1:41" ht="25" customHeight="1" thickBot="1" x14ac:dyDescent="0.4">
      <c r="A6" s="57" t="s">
        <v>176</v>
      </c>
      <c r="B6" s="57" t="s">
        <v>2</v>
      </c>
      <c r="C6" s="57" t="s">
        <v>115</v>
      </c>
      <c r="D6" s="57" t="s">
        <v>3</v>
      </c>
      <c r="E6" s="143" t="s">
        <v>4</v>
      </c>
      <c r="F6" s="86" t="s">
        <v>5</v>
      </c>
      <c r="G6" s="91" t="s">
        <v>6</v>
      </c>
      <c r="H6" s="86" t="s">
        <v>5</v>
      </c>
      <c r="I6" s="91" t="s">
        <v>6</v>
      </c>
      <c r="J6" s="86" t="s">
        <v>5</v>
      </c>
      <c r="K6" s="91" t="s">
        <v>6</v>
      </c>
      <c r="L6" s="86" t="s">
        <v>5</v>
      </c>
      <c r="M6" s="91" t="s">
        <v>6</v>
      </c>
      <c r="N6" s="86" t="s">
        <v>5</v>
      </c>
      <c r="O6" s="91" t="s">
        <v>6</v>
      </c>
      <c r="P6" s="86" t="s">
        <v>5</v>
      </c>
      <c r="Q6" s="91" t="s">
        <v>6</v>
      </c>
      <c r="R6" s="86" t="s">
        <v>5</v>
      </c>
      <c r="S6" s="91" t="s">
        <v>6</v>
      </c>
      <c r="T6" s="86" t="s">
        <v>5</v>
      </c>
      <c r="U6" s="91" t="s">
        <v>6</v>
      </c>
      <c r="V6" s="86" t="s">
        <v>5</v>
      </c>
      <c r="W6" s="91" t="s">
        <v>6</v>
      </c>
      <c r="X6" s="86" t="s">
        <v>5</v>
      </c>
      <c r="Y6" s="91" t="s">
        <v>6</v>
      </c>
      <c r="Z6" s="86" t="s">
        <v>5</v>
      </c>
      <c r="AA6" s="91" t="s">
        <v>6</v>
      </c>
      <c r="AB6" s="86" t="s">
        <v>5</v>
      </c>
      <c r="AC6" s="91" t="s">
        <v>6</v>
      </c>
      <c r="AD6" s="86" t="s">
        <v>5</v>
      </c>
      <c r="AE6" s="91" t="s">
        <v>6</v>
      </c>
      <c r="AF6" s="86" t="s">
        <v>5</v>
      </c>
      <c r="AG6" s="91" t="s">
        <v>6</v>
      </c>
      <c r="AH6" s="86" t="s">
        <v>5</v>
      </c>
      <c r="AI6" s="91" t="s">
        <v>6</v>
      </c>
      <c r="AJ6" s="86" t="s">
        <v>5</v>
      </c>
      <c r="AK6" s="91" t="s">
        <v>6</v>
      </c>
      <c r="AL6" s="199"/>
      <c r="AM6" s="331" t="s">
        <v>218</v>
      </c>
      <c r="AN6" s="332" t="s">
        <v>218</v>
      </c>
      <c r="AO6" s="72"/>
    </row>
    <row r="7" spans="1:41" s="27" customFormat="1" ht="20.25" customHeight="1" x14ac:dyDescent="0.35">
      <c r="A7" s="274">
        <v>1</v>
      </c>
      <c r="B7" s="694" t="s">
        <v>427</v>
      </c>
      <c r="C7" s="447">
        <v>2017</v>
      </c>
      <c r="D7" s="350" t="s">
        <v>43</v>
      </c>
      <c r="E7" s="275">
        <f t="shared" ref="E7:E21" si="0">G7+I7+K7+M7+O7+Q7+S7+U7+W7+Y7+AA7+AC7+AE7+AG7+AI7+AK7</f>
        <v>630</v>
      </c>
      <c r="F7" s="472">
        <v>34</v>
      </c>
      <c r="G7" s="321">
        <v>150</v>
      </c>
      <c r="H7" s="472">
        <v>41</v>
      </c>
      <c r="I7" s="321">
        <v>75</v>
      </c>
      <c r="J7" s="472">
        <v>40</v>
      </c>
      <c r="K7" s="321">
        <v>127.5</v>
      </c>
      <c r="L7" s="472">
        <v>33</v>
      </c>
      <c r="M7" s="321">
        <v>150</v>
      </c>
      <c r="N7" s="472">
        <v>39</v>
      </c>
      <c r="O7" s="321">
        <v>127.5</v>
      </c>
      <c r="P7" s="472"/>
      <c r="Q7" s="292"/>
      <c r="R7" s="472"/>
      <c r="S7" s="292"/>
      <c r="T7" s="472"/>
      <c r="U7" s="292"/>
      <c r="V7" s="472"/>
      <c r="W7" s="292"/>
      <c r="X7" s="472"/>
      <c r="Y7" s="292"/>
      <c r="Z7" s="472"/>
      <c r="AA7" s="292"/>
      <c r="AB7" s="472"/>
      <c r="AC7" s="292"/>
      <c r="AD7" s="472"/>
      <c r="AE7" s="292"/>
      <c r="AF7" s="472"/>
      <c r="AG7" s="292"/>
      <c r="AH7" s="472"/>
      <c r="AI7" s="292"/>
      <c r="AJ7" s="472"/>
      <c r="AK7" s="292"/>
      <c r="AL7" s="274">
        <v>1</v>
      </c>
      <c r="AM7" s="330">
        <v>1</v>
      </c>
      <c r="AN7" s="321">
        <v>150</v>
      </c>
    </row>
    <row r="8" spans="1:41" s="27" customFormat="1" ht="20.25" customHeight="1" x14ac:dyDescent="0.35">
      <c r="A8" s="274">
        <v>2</v>
      </c>
      <c r="B8" s="294" t="s">
        <v>348</v>
      </c>
      <c r="C8" s="52">
        <v>2017</v>
      </c>
      <c r="D8" s="458" t="s">
        <v>100</v>
      </c>
      <c r="E8" s="275">
        <f t="shared" si="0"/>
        <v>555</v>
      </c>
      <c r="F8" s="110">
        <v>45</v>
      </c>
      <c r="G8" s="211">
        <v>75</v>
      </c>
      <c r="H8" s="110">
        <v>35</v>
      </c>
      <c r="I8" s="211">
        <v>150</v>
      </c>
      <c r="J8" s="110">
        <v>40</v>
      </c>
      <c r="K8" s="211">
        <v>127.5</v>
      </c>
      <c r="L8" s="110">
        <v>41</v>
      </c>
      <c r="M8" s="211">
        <v>75</v>
      </c>
      <c r="N8" s="110">
        <v>39</v>
      </c>
      <c r="O8" s="211">
        <v>127.5</v>
      </c>
      <c r="P8" s="110"/>
      <c r="Q8" s="124"/>
      <c r="R8" s="110"/>
      <c r="S8" s="124"/>
      <c r="T8" s="110"/>
      <c r="U8" s="124"/>
      <c r="V8" s="110"/>
      <c r="W8" s="124"/>
      <c r="X8" s="110"/>
      <c r="Y8" s="124"/>
      <c r="Z8" s="110"/>
      <c r="AA8" s="124"/>
      <c r="AB8" s="110"/>
      <c r="AC8" s="124"/>
      <c r="AD8" s="110"/>
      <c r="AE8" s="124"/>
      <c r="AF8" s="110"/>
      <c r="AG8" s="124"/>
      <c r="AH8" s="110"/>
      <c r="AI8" s="124"/>
      <c r="AJ8" s="110"/>
      <c r="AK8" s="124"/>
      <c r="AL8" s="274">
        <v>2</v>
      </c>
      <c r="AM8" s="238">
        <f t="shared" ref="AM8:AM20" si="1">AM7+1</f>
        <v>2</v>
      </c>
      <c r="AN8" s="211">
        <v>105</v>
      </c>
    </row>
    <row r="9" spans="1:41" s="27" customFormat="1" ht="20.25" customHeight="1" x14ac:dyDescent="0.35">
      <c r="A9" s="274">
        <v>3</v>
      </c>
      <c r="B9" s="502" t="s">
        <v>587</v>
      </c>
      <c r="C9" s="52">
        <v>2018</v>
      </c>
      <c r="D9" s="526" t="s">
        <v>588</v>
      </c>
      <c r="E9" s="275">
        <f t="shared" si="0"/>
        <v>420</v>
      </c>
      <c r="F9" s="110">
        <v>43</v>
      </c>
      <c r="G9" s="211">
        <v>105</v>
      </c>
      <c r="H9" s="110">
        <v>37</v>
      </c>
      <c r="I9" s="211">
        <v>105</v>
      </c>
      <c r="J9" s="110">
        <v>44</v>
      </c>
      <c r="K9" s="211">
        <v>75</v>
      </c>
      <c r="L9" s="110">
        <v>43</v>
      </c>
      <c r="M9" s="211">
        <v>60</v>
      </c>
      <c r="N9" s="110">
        <v>44</v>
      </c>
      <c r="O9" s="211">
        <v>75</v>
      </c>
      <c r="P9" s="110"/>
      <c r="Q9" s="124"/>
      <c r="R9" s="110"/>
      <c r="S9" s="124"/>
      <c r="T9" s="110"/>
      <c r="U9" s="124"/>
      <c r="V9" s="110"/>
      <c r="W9" s="124"/>
      <c r="X9" s="110"/>
      <c r="Y9" s="124"/>
      <c r="Z9" s="110"/>
      <c r="AA9" s="124"/>
      <c r="AB9" s="110"/>
      <c r="AC9" s="124"/>
      <c r="AD9" s="110"/>
      <c r="AE9" s="124"/>
      <c r="AF9" s="110"/>
      <c r="AG9" s="124"/>
      <c r="AH9" s="110"/>
      <c r="AI9" s="124"/>
      <c r="AJ9" s="110"/>
      <c r="AK9" s="124"/>
      <c r="AL9" s="274">
        <v>3</v>
      </c>
      <c r="AM9" s="237">
        <f t="shared" si="1"/>
        <v>3</v>
      </c>
      <c r="AN9" s="211">
        <v>75</v>
      </c>
    </row>
    <row r="10" spans="1:41" s="27" customFormat="1" ht="20.25" customHeight="1" x14ac:dyDescent="0.35">
      <c r="A10" s="274">
        <v>4</v>
      </c>
      <c r="B10" s="396" t="s">
        <v>539</v>
      </c>
      <c r="C10" s="52">
        <v>2017</v>
      </c>
      <c r="D10" s="397" t="s">
        <v>97</v>
      </c>
      <c r="E10" s="275">
        <f t="shared" si="0"/>
        <v>150</v>
      </c>
      <c r="F10" s="110">
        <v>57</v>
      </c>
      <c r="G10" s="211">
        <v>37.5</v>
      </c>
      <c r="H10" s="110">
        <v>46</v>
      </c>
      <c r="I10" s="211">
        <v>45</v>
      </c>
      <c r="J10" s="110">
        <v>58</v>
      </c>
      <c r="K10" s="211">
        <v>30</v>
      </c>
      <c r="L10" s="110"/>
      <c r="M10" s="211"/>
      <c r="N10" s="110">
        <v>55</v>
      </c>
      <c r="O10" s="211">
        <v>37.5</v>
      </c>
      <c r="P10" s="110"/>
      <c r="Q10" s="124"/>
      <c r="R10" s="110"/>
      <c r="S10" s="124"/>
      <c r="T10" s="110"/>
      <c r="U10" s="124"/>
      <c r="V10" s="110"/>
      <c r="W10" s="124"/>
      <c r="X10" s="110"/>
      <c r="Y10" s="124"/>
      <c r="Z10" s="110"/>
      <c r="AA10" s="124"/>
      <c r="AB10" s="110"/>
      <c r="AC10" s="124"/>
      <c r="AD10" s="110"/>
      <c r="AE10" s="124"/>
      <c r="AF10" s="110"/>
      <c r="AG10" s="124"/>
      <c r="AH10" s="110"/>
      <c r="AI10" s="124"/>
      <c r="AJ10" s="110"/>
      <c r="AK10" s="124"/>
      <c r="AL10" s="274">
        <v>4</v>
      </c>
      <c r="AM10" s="237">
        <f t="shared" si="1"/>
        <v>4</v>
      </c>
      <c r="AN10" s="211">
        <v>60</v>
      </c>
    </row>
    <row r="11" spans="1:41" s="27" customFormat="1" ht="20.25" customHeight="1" x14ac:dyDescent="0.35">
      <c r="A11" s="274">
        <v>5</v>
      </c>
      <c r="B11" s="695" t="s">
        <v>544</v>
      </c>
      <c r="C11" s="52">
        <v>2017</v>
      </c>
      <c r="D11" s="696" t="s">
        <v>148</v>
      </c>
      <c r="E11" s="275">
        <f t="shared" si="0"/>
        <v>127.5</v>
      </c>
      <c r="F11" s="110"/>
      <c r="G11" s="211"/>
      <c r="H11" s="110">
        <v>49</v>
      </c>
      <c r="I11" s="211">
        <v>22.5</v>
      </c>
      <c r="J11" s="110">
        <v>54</v>
      </c>
      <c r="K11" s="211">
        <v>45</v>
      </c>
      <c r="L11" s="110"/>
      <c r="M11" s="124"/>
      <c r="N11" s="110">
        <v>49</v>
      </c>
      <c r="O11" s="211">
        <v>60</v>
      </c>
      <c r="P11" s="110"/>
      <c r="Q11" s="124"/>
      <c r="R11" s="110"/>
      <c r="S11" s="124"/>
      <c r="T11" s="110"/>
      <c r="U11" s="124"/>
      <c r="V11" s="110"/>
      <c r="W11" s="124"/>
      <c r="X11" s="110"/>
      <c r="Y11" s="124"/>
      <c r="Z11" s="110"/>
      <c r="AA11" s="124"/>
      <c r="AB11" s="110"/>
      <c r="AC11" s="124"/>
      <c r="AD11" s="110"/>
      <c r="AE11" s="124"/>
      <c r="AF11" s="110"/>
      <c r="AG11" s="124"/>
      <c r="AH11" s="110"/>
      <c r="AI11" s="124"/>
      <c r="AJ11" s="110"/>
      <c r="AK11" s="124"/>
      <c r="AL11" s="274">
        <v>5</v>
      </c>
      <c r="AM11" s="238">
        <f t="shared" si="1"/>
        <v>5</v>
      </c>
      <c r="AN11" s="211">
        <v>45</v>
      </c>
    </row>
    <row r="12" spans="1:41" s="27" customFormat="1" ht="20.25" customHeight="1" x14ac:dyDescent="0.35">
      <c r="A12" s="274">
        <v>6</v>
      </c>
      <c r="B12" s="394" t="s">
        <v>526</v>
      </c>
      <c r="C12" s="52">
        <v>2017</v>
      </c>
      <c r="D12" s="426" t="s">
        <v>133</v>
      </c>
      <c r="E12" s="275">
        <f t="shared" si="0"/>
        <v>120</v>
      </c>
      <c r="F12" s="110">
        <v>46</v>
      </c>
      <c r="G12" s="211">
        <v>60</v>
      </c>
      <c r="H12" s="110">
        <v>44</v>
      </c>
      <c r="I12" s="211">
        <v>60</v>
      </c>
      <c r="J12" s="110"/>
      <c r="K12" s="211"/>
      <c r="L12" s="110"/>
      <c r="M12" s="124"/>
      <c r="N12" s="110"/>
      <c r="O12" s="211"/>
      <c r="P12" s="110"/>
      <c r="Q12" s="124"/>
      <c r="R12" s="110"/>
      <c r="S12" s="124"/>
      <c r="T12" s="110"/>
      <c r="U12" s="124"/>
      <c r="V12" s="110"/>
      <c r="W12" s="124"/>
      <c r="X12" s="110"/>
      <c r="Y12" s="124"/>
      <c r="Z12" s="110"/>
      <c r="AA12" s="124"/>
      <c r="AB12" s="110"/>
      <c r="AC12" s="124"/>
      <c r="AD12" s="110"/>
      <c r="AE12" s="124"/>
      <c r="AF12" s="110"/>
      <c r="AG12" s="124"/>
      <c r="AH12" s="110"/>
      <c r="AI12" s="124"/>
      <c r="AJ12" s="110"/>
      <c r="AK12" s="124"/>
      <c r="AL12" s="274">
        <v>6</v>
      </c>
      <c r="AM12" s="238">
        <f t="shared" si="1"/>
        <v>6</v>
      </c>
      <c r="AN12" s="211">
        <v>30</v>
      </c>
    </row>
    <row r="13" spans="1:41" s="27" customFormat="1" ht="20.25" customHeight="1" x14ac:dyDescent="0.35">
      <c r="A13" s="274">
        <v>7</v>
      </c>
      <c r="B13" s="468" t="s">
        <v>453</v>
      </c>
      <c r="C13" s="52">
        <v>2017</v>
      </c>
      <c r="D13" s="469" t="s">
        <v>112</v>
      </c>
      <c r="E13" s="275">
        <f t="shared" si="0"/>
        <v>105</v>
      </c>
      <c r="F13" s="110"/>
      <c r="G13" s="124"/>
      <c r="H13" s="110"/>
      <c r="I13" s="338"/>
      <c r="J13" s="110"/>
      <c r="K13" s="124"/>
      <c r="L13" s="110">
        <v>38</v>
      </c>
      <c r="M13" s="124">
        <v>105</v>
      </c>
      <c r="N13" s="110"/>
      <c r="O13" s="211"/>
      <c r="P13" s="110"/>
      <c r="Q13" s="124"/>
      <c r="R13" s="110"/>
      <c r="S13" s="124"/>
      <c r="T13" s="110"/>
      <c r="U13" s="124"/>
      <c r="V13" s="110"/>
      <c r="W13" s="124"/>
      <c r="X13" s="110"/>
      <c r="Y13" s="124"/>
      <c r="Z13" s="110"/>
      <c r="AA13" s="124"/>
      <c r="AB13" s="110"/>
      <c r="AC13" s="124"/>
      <c r="AD13" s="110"/>
      <c r="AE13" s="124"/>
      <c r="AF13" s="110"/>
      <c r="AG13" s="124"/>
      <c r="AH13" s="110"/>
      <c r="AI13" s="124"/>
      <c r="AJ13" s="110"/>
      <c r="AK13" s="124"/>
      <c r="AL13" s="274">
        <v>7</v>
      </c>
      <c r="AM13" s="237">
        <f t="shared" si="1"/>
        <v>7</v>
      </c>
      <c r="AN13" s="211">
        <v>22.5</v>
      </c>
    </row>
    <row r="14" spans="1:41" s="27" customFormat="1" ht="20.25" customHeight="1" x14ac:dyDescent="0.35">
      <c r="A14" s="274">
        <v>8</v>
      </c>
      <c r="B14" s="396" t="s">
        <v>540</v>
      </c>
      <c r="C14" s="52">
        <v>2017</v>
      </c>
      <c r="D14" s="397" t="s">
        <v>148</v>
      </c>
      <c r="E14" s="275">
        <f t="shared" si="0"/>
        <v>90</v>
      </c>
      <c r="F14" s="110">
        <v>57</v>
      </c>
      <c r="G14" s="124">
        <v>37.5</v>
      </c>
      <c r="H14" s="110">
        <v>48</v>
      </c>
      <c r="I14" s="211">
        <v>30</v>
      </c>
      <c r="J14" s="110"/>
      <c r="K14" s="124"/>
      <c r="L14" s="110"/>
      <c r="M14" s="109"/>
      <c r="N14" s="110">
        <v>56</v>
      </c>
      <c r="O14" s="124">
        <v>22.5</v>
      </c>
      <c r="P14" s="110"/>
      <c r="Q14" s="109"/>
      <c r="R14" s="110"/>
      <c r="S14" s="109"/>
      <c r="T14" s="110"/>
      <c r="U14" s="109"/>
      <c r="V14" s="110"/>
      <c r="W14" s="109"/>
      <c r="X14" s="110"/>
      <c r="Y14" s="109"/>
      <c r="Z14" s="110"/>
      <c r="AA14" s="109"/>
      <c r="AB14" s="110"/>
      <c r="AC14" s="109"/>
      <c r="AD14" s="110"/>
      <c r="AE14" s="109"/>
      <c r="AF14" s="110"/>
      <c r="AG14" s="109"/>
      <c r="AH14" s="110"/>
      <c r="AI14" s="109"/>
      <c r="AJ14" s="110"/>
      <c r="AK14" s="109"/>
      <c r="AL14" s="274">
        <v>8</v>
      </c>
      <c r="AM14" s="238">
        <f t="shared" si="1"/>
        <v>8</v>
      </c>
      <c r="AN14" s="211">
        <v>18</v>
      </c>
    </row>
    <row r="15" spans="1:41" s="27" customFormat="1" ht="20.25" customHeight="1" x14ac:dyDescent="0.35">
      <c r="A15" s="274">
        <v>9</v>
      </c>
      <c r="B15" s="359" t="s">
        <v>487</v>
      </c>
      <c r="C15" s="52">
        <v>2017</v>
      </c>
      <c r="D15" s="358" t="s">
        <v>93</v>
      </c>
      <c r="E15" s="275">
        <f t="shared" si="0"/>
        <v>73.5</v>
      </c>
      <c r="F15" s="110"/>
      <c r="G15" s="124"/>
      <c r="H15" s="110">
        <v>53</v>
      </c>
      <c r="I15" s="211">
        <v>13.5</v>
      </c>
      <c r="J15" s="110">
        <v>50</v>
      </c>
      <c r="K15" s="124">
        <v>60</v>
      </c>
      <c r="L15" s="110"/>
      <c r="M15" s="124"/>
      <c r="N15" s="110"/>
      <c r="O15" s="124"/>
      <c r="P15" s="110"/>
      <c r="Q15" s="124"/>
      <c r="R15" s="110"/>
      <c r="S15" s="124"/>
      <c r="T15" s="110"/>
      <c r="U15" s="124"/>
      <c r="V15" s="110"/>
      <c r="W15" s="124"/>
      <c r="X15" s="110"/>
      <c r="Y15" s="124"/>
      <c r="Z15" s="110"/>
      <c r="AA15" s="124"/>
      <c r="AB15" s="110"/>
      <c r="AC15" s="124"/>
      <c r="AD15" s="110"/>
      <c r="AE15" s="124"/>
      <c r="AF15" s="110"/>
      <c r="AG15" s="124"/>
      <c r="AH15" s="110"/>
      <c r="AI15" s="124"/>
      <c r="AJ15" s="110"/>
      <c r="AK15" s="124"/>
      <c r="AL15" s="274">
        <v>9</v>
      </c>
      <c r="AM15" s="237">
        <f t="shared" si="1"/>
        <v>9</v>
      </c>
      <c r="AN15" s="211">
        <v>15</v>
      </c>
    </row>
    <row r="16" spans="1:41" s="27" customFormat="1" ht="20.25" customHeight="1" x14ac:dyDescent="0.35">
      <c r="A16" s="274">
        <v>10</v>
      </c>
      <c r="B16" s="546" t="s">
        <v>604</v>
      </c>
      <c r="C16" s="52">
        <v>2017</v>
      </c>
      <c r="D16" s="548" t="s">
        <v>97</v>
      </c>
      <c r="E16" s="275">
        <f t="shared" si="0"/>
        <v>46.5</v>
      </c>
      <c r="F16" s="110"/>
      <c r="G16" s="124"/>
      <c r="H16" s="110">
        <v>65</v>
      </c>
      <c r="I16" s="211">
        <v>9</v>
      </c>
      <c r="J16" s="110"/>
      <c r="K16" s="124"/>
      <c r="L16" s="110"/>
      <c r="M16" s="124"/>
      <c r="N16" s="110">
        <v>55</v>
      </c>
      <c r="O16" s="124">
        <v>37.5</v>
      </c>
      <c r="P16" s="110"/>
      <c r="Q16" s="109"/>
      <c r="R16" s="110"/>
      <c r="S16" s="109"/>
      <c r="T16" s="110"/>
      <c r="U16" s="109"/>
      <c r="V16" s="110"/>
      <c r="W16" s="109"/>
      <c r="X16" s="110"/>
      <c r="Y16" s="109"/>
      <c r="Z16" s="110"/>
      <c r="AA16" s="109"/>
      <c r="AB16" s="110"/>
      <c r="AC16" s="109"/>
      <c r="AD16" s="110"/>
      <c r="AE16" s="109"/>
      <c r="AF16" s="110"/>
      <c r="AG16" s="109"/>
      <c r="AH16" s="110"/>
      <c r="AI16" s="109"/>
      <c r="AJ16" s="110"/>
      <c r="AK16" s="109"/>
      <c r="AL16" s="274">
        <v>10</v>
      </c>
      <c r="AM16" s="238">
        <f t="shared" si="1"/>
        <v>10</v>
      </c>
      <c r="AN16" s="211">
        <v>12</v>
      </c>
    </row>
    <row r="17" spans="1:41" s="27" customFormat="1" ht="20.25" customHeight="1" x14ac:dyDescent="0.35">
      <c r="A17" s="274">
        <v>11</v>
      </c>
      <c r="B17" s="288" t="s">
        <v>380</v>
      </c>
      <c r="C17" s="52">
        <v>2017</v>
      </c>
      <c r="D17" s="284" t="s">
        <v>150</v>
      </c>
      <c r="E17" s="275">
        <f t="shared" si="0"/>
        <v>18</v>
      </c>
      <c r="F17" s="110"/>
      <c r="G17" s="124"/>
      <c r="H17" s="110">
        <v>52</v>
      </c>
      <c r="I17" s="211">
        <v>18</v>
      </c>
      <c r="J17" s="110"/>
      <c r="K17" s="109"/>
      <c r="L17" s="110"/>
      <c r="M17" s="124"/>
      <c r="N17" s="110"/>
      <c r="O17" s="109"/>
      <c r="P17" s="110"/>
      <c r="Q17" s="124"/>
      <c r="R17" s="110"/>
      <c r="S17" s="124"/>
      <c r="T17" s="110"/>
      <c r="U17" s="124"/>
      <c r="V17" s="110"/>
      <c r="W17" s="124"/>
      <c r="X17" s="110"/>
      <c r="Y17" s="124"/>
      <c r="Z17" s="110"/>
      <c r="AA17" s="124"/>
      <c r="AB17" s="110"/>
      <c r="AC17" s="124"/>
      <c r="AD17" s="110"/>
      <c r="AE17" s="124"/>
      <c r="AF17" s="110"/>
      <c r="AG17" s="124"/>
      <c r="AH17" s="110"/>
      <c r="AI17" s="124"/>
      <c r="AJ17" s="110"/>
      <c r="AK17" s="124"/>
      <c r="AL17" s="274">
        <v>11</v>
      </c>
      <c r="AM17" s="237">
        <f t="shared" si="1"/>
        <v>11</v>
      </c>
      <c r="AN17" s="211">
        <v>9</v>
      </c>
    </row>
    <row r="18" spans="1:41" s="27" customFormat="1" ht="20.25" customHeight="1" x14ac:dyDescent="0.35">
      <c r="A18" s="274">
        <v>12</v>
      </c>
      <c r="B18" s="546" t="s">
        <v>603</v>
      </c>
      <c r="C18" s="52">
        <v>2019</v>
      </c>
      <c r="D18" s="548" t="s">
        <v>93</v>
      </c>
      <c r="E18" s="275">
        <f t="shared" si="0"/>
        <v>13.5</v>
      </c>
      <c r="F18" s="110"/>
      <c r="G18" s="124"/>
      <c r="H18" s="110">
        <v>53</v>
      </c>
      <c r="I18" s="124">
        <v>13.5</v>
      </c>
      <c r="J18" s="110"/>
      <c r="K18" s="109"/>
      <c r="L18" s="110"/>
      <c r="M18" s="109"/>
      <c r="N18" s="110"/>
      <c r="O18" s="124"/>
      <c r="P18" s="110"/>
      <c r="Q18" s="109"/>
      <c r="R18" s="110"/>
      <c r="S18" s="109"/>
      <c r="T18" s="110"/>
      <c r="U18" s="109"/>
      <c r="V18" s="110"/>
      <c r="W18" s="109"/>
      <c r="X18" s="110"/>
      <c r="Y18" s="109"/>
      <c r="Z18" s="110"/>
      <c r="AA18" s="109"/>
      <c r="AB18" s="110"/>
      <c r="AC18" s="109"/>
      <c r="AD18" s="110"/>
      <c r="AE18" s="109"/>
      <c r="AF18" s="110"/>
      <c r="AG18" s="109"/>
      <c r="AH18" s="110"/>
      <c r="AI18" s="109"/>
      <c r="AJ18" s="110"/>
      <c r="AK18" s="109"/>
      <c r="AL18" s="274">
        <v>12</v>
      </c>
      <c r="AM18" s="238">
        <f t="shared" si="1"/>
        <v>12</v>
      </c>
      <c r="AN18" s="211">
        <v>6</v>
      </c>
    </row>
    <row r="19" spans="1:41" s="27" customFormat="1" ht="20.25" hidden="1" customHeight="1" x14ac:dyDescent="0.35">
      <c r="A19" s="274">
        <v>13</v>
      </c>
      <c r="B19" s="376" t="s">
        <v>510</v>
      </c>
      <c r="C19" s="52">
        <v>2017</v>
      </c>
      <c r="D19" s="377" t="s">
        <v>93</v>
      </c>
      <c r="E19" s="275">
        <f t="shared" si="0"/>
        <v>0</v>
      </c>
      <c r="F19" s="110"/>
      <c r="G19" s="124"/>
      <c r="H19" s="110"/>
      <c r="I19" s="109"/>
      <c r="J19" s="110"/>
      <c r="K19" s="109"/>
      <c r="L19" s="110"/>
      <c r="M19" s="109"/>
      <c r="N19" s="110"/>
      <c r="O19" s="109"/>
      <c r="P19" s="110"/>
      <c r="Q19" s="109"/>
      <c r="R19" s="110"/>
      <c r="S19" s="109"/>
      <c r="T19" s="110"/>
      <c r="U19" s="109"/>
      <c r="V19" s="110"/>
      <c r="W19" s="109"/>
      <c r="X19" s="110"/>
      <c r="Y19" s="109"/>
      <c r="Z19" s="110"/>
      <c r="AA19" s="109"/>
      <c r="AB19" s="110"/>
      <c r="AC19" s="109"/>
      <c r="AD19" s="110"/>
      <c r="AE19" s="109"/>
      <c r="AF19" s="110"/>
      <c r="AG19" s="109"/>
      <c r="AH19" s="110"/>
      <c r="AI19" s="109"/>
      <c r="AJ19" s="110"/>
      <c r="AK19" s="109"/>
      <c r="AL19" s="274">
        <v>13</v>
      </c>
      <c r="AM19" s="237">
        <f t="shared" si="1"/>
        <v>13</v>
      </c>
      <c r="AN19" s="211">
        <v>4.5</v>
      </c>
    </row>
    <row r="20" spans="1:41" s="27" customFormat="1" ht="20.25" hidden="1" customHeight="1" x14ac:dyDescent="0.35">
      <c r="A20" s="274">
        <v>14</v>
      </c>
      <c r="B20" s="376" t="s">
        <v>506</v>
      </c>
      <c r="C20" s="52">
        <v>2018</v>
      </c>
      <c r="D20" s="377" t="s">
        <v>123</v>
      </c>
      <c r="E20" s="275">
        <f t="shared" si="0"/>
        <v>0</v>
      </c>
      <c r="F20" s="110"/>
      <c r="G20" s="124"/>
      <c r="H20" s="110"/>
      <c r="I20" s="124"/>
      <c r="J20" s="110"/>
      <c r="K20" s="109"/>
      <c r="L20" s="110"/>
      <c r="M20" s="109"/>
      <c r="N20" s="110"/>
      <c r="O20" s="124"/>
      <c r="P20" s="110"/>
      <c r="Q20" s="124"/>
      <c r="R20" s="110"/>
      <c r="S20" s="124"/>
      <c r="T20" s="110"/>
      <c r="U20" s="124"/>
      <c r="V20" s="110"/>
      <c r="W20" s="124"/>
      <c r="X20" s="110"/>
      <c r="Y20" s="124"/>
      <c r="Z20" s="110"/>
      <c r="AA20" s="124"/>
      <c r="AB20" s="110"/>
      <c r="AC20" s="124"/>
      <c r="AD20" s="110"/>
      <c r="AE20" s="124"/>
      <c r="AF20" s="110"/>
      <c r="AG20" s="124"/>
      <c r="AH20" s="110"/>
      <c r="AI20" s="124"/>
      <c r="AJ20" s="110"/>
      <c r="AK20" s="124"/>
      <c r="AL20" s="274">
        <v>14</v>
      </c>
      <c r="AM20" s="238">
        <f t="shared" si="1"/>
        <v>14</v>
      </c>
      <c r="AN20" s="211">
        <v>3</v>
      </c>
    </row>
    <row r="21" spans="1:41" s="27" customFormat="1" ht="20" hidden="1" customHeight="1" x14ac:dyDescent="0.35">
      <c r="A21" s="274">
        <v>15</v>
      </c>
      <c r="B21" s="376" t="s">
        <v>508</v>
      </c>
      <c r="C21" s="52">
        <v>2018</v>
      </c>
      <c r="D21" s="377" t="s">
        <v>123</v>
      </c>
      <c r="E21" s="275">
        <f t="shared" si="0"/>
        <v>0</v>
      </c>
      <c r="F21" s="110"/>
      <c r="G21" s="109"/>
      <c r="H21" s="110"/>
      <c r="I21" s="109"/>
      <c r="J21" s="110"/>
      <c r="K21" s="124"/>
      <c r="L21" s="110"/>
      <c r="M21" s="124"/>
      <c r="N21" s="110"/>
      <c r="O21" s="124"/>
      <c r="P21" s="110"/>
      <c r="Q21" s="124"/>
      <c r="R21" s="110"/>
      <c r="S21" s="124"/>
      <c r="T21" s="110"/>
      <c r="U21" s="124"/>
      <c r="V21" s="110"/>
      <c r="W21" s="124"/>
      <c r="X21" s="110"/>
      <c r="Y21" s="124"/>
      <c r="Z21" s="110"/>
      <c r="AA21" s="124"/>
      <c r="AB21" s="110"/>
      <c r="AC21" s="124"/>
      <c r="AD21" s="110"/>
      <c r="AE21" s="124"/>
      <c r="AF21" s="110"/>
      <c r="AG21" s="124"/>
      <c r="AH21" s="110"/>
      <c r="AI21" s="124"/>
      <c r="AJ21" s="110"/>
      <c r="AK21" s="124"/>
      <c r="AL21" s="274">
        <v>15</v>
      </c>
      <c r="AM21" s="237">
        <v>15</v>
      </c>
      <c r="AN21" s="211">
        <v>1.5</v>
      </c>
    </row>
    <row r="22" spans="1:41" s="27" customFormat="1" ht="20.25" customHeight="1" x14ac:dyDescent="0.35">
      <c r="A22" s="274"/>
      <c r="B22" s="346"/>
      <c r="C22" s="52"/>
      <c r="D22" s="347"/>
      <c r="E22" s="275">
        <f t="shared" ref="E22" si="2">G22+I22+K22+M22+O22+Q22+S22+U22+W22+Y22+AA22+AC22+AE22+AG22+AI22+AK22</f>
        <v>0</v>
      </c>
      <c r="F22" s="110"/>
      <c r="G22" s="109"/>
      <c r="H22" s="110"/>
      <c r="I22" s="109"/>
      <c r="J22" s="110"/>
      <c r="K22" s="109"/>
      <c r="L22" s="110"/>
      <c r="M22" s="109"/>
      <c r="N22" s="110"/>
      <c r="O22" s="109"/>
      <c r="P22" s="110"/>
      <c r="Q22" s="109"/>
      <c r="R22" s="110"/>
      <c r="S22" s="109"/>
      <c r="T22" s="110"/>
      <c r="U22" s="109"/>
      <c r="V22" s="110"/>
      <c r="W22" s="109"/>
      <c r="X22" s="110"/>
      <c r="Y22" s="109"/>
      <c r="Z22" s="110"/>
      <c r="AA22" s="109"/>
      <c r="AB22" s="110"/>
      <c r="AC22" s="109"/>
      <c r="AD22" s="110"/>
      <c r="AE22" s="109"/>
      <c r="AF22" s="110"/>
      <c r="AG22" s="109"/>
      <c r="AH22" s="110"/>
      <c r="AI22" s="109"/>
      <c r="AJ22" s="110"/>
      <c r="AK22" s="109"/>
      <c r="AL22" s="274"/>
      <c r="AM22" s="237"/>
      <c r="AN22" s="230"/>
    </row>
    <row r="23" spans="1:41" s="27" customFormat="1" ht="20.25" customHeight="1" thickBot="1" x14ac:dyDescent="0.4">
      <c r="A23" s="274"/>
      <c r="B23" s="285"/>
      <c r="C23" s="52"/>
      <c r="D23" s="266"/>
      <c r="E23" s="275"/>
      <c r="F23" s="112"/>
      <c r="G23" s="113"/>
      <c r="H23" s="112"/>
      <c r="I23" s="113"/>
      <c r="J23" s="112"/>
      <c r="K23" s="113"/>
      <c r="L23" s="112"/>
      <c r="M23" s="113"/>
      <c r="N23" s="112"/>
      <c r="O23" s="113"/>
      <c r="P23" s="112"/>
      <c r="Q23" s="113"/>
      <c r="R23" s="112"/>
      <c r="S23" s="113"/>
      <c r="T23" s="112"/>
      <c r="U23" s="113"/>
      <c r="V23" s="112"/>
      <c r="W23" s="113"/>
      <c r="X23" s="112"/>
      <c r="Y23" s="113"/>
      <c r="Z23" s="112"/>
      <c r="AA23" s="113"/>
      <c r="AB23" s="112"/>
      <c r="AC23" s="113"/>
      <c r="AD23" s="112"/>
      <c r="AE23" s="113"/>
      <c r="AF23" s="112"/>
      <c r="AG23" s="113"/>
      <c r="AH23" s="112"/>
      <c r="AI23" s="113"/>
      <c r="AJ23" s="112"/>
      <c r="AK23" s="113"/>
      <c r="AL23" s="274"/>
      <c r="AM23" s="239"/>
      <c r="AN23" s="240">
        <f>SUM(AN7:AN22)</f>
        <v>556.5</v>
      </c>
    </row>
    <row r="24" spans="1:41" ht="20.25" customHeight="1" thickBot="1" x14ac:dyDescent="0.4">
      <c r="A24" s="101"/>
      <c r="B24" s="99"/>
      <c r="C24" s="28"/>
      <c r="D24" s="99"/>
      <c r="E24" s="102"/>
      <c r="F24" s="28"/>
      <c r="G24" s="220">
        <f>SUM(G7:G23)</f>
        <v>465</v>
      </c>
      <c r="H24" s="28"/>
      <c r="I24" s="220">
        <f>SUM(I7:I23)</f>
        <v>541.5</v>
      </c>
      <c r="J24" s="28"/>
      <c r="K24" s="220">
        <f>SUM(K7:K23)</f>
        <v>465</v>
      </c>
      <c r="L24" s="28"/>
      <c r="M24" s="220">
        <f>SUM(M7:M23)</f>
        <v>390</v>
      </c>
      <c r="N24" s="28"/>
      <c r="O24" s="220">
        <f>SUM(O7:O23)</f>
        <v>487.5</v>
      </c>
      <c r="P24" s="28"/>
      <c r="Q24" s="220">
        <f>SUM(Q7:Q23)</f>
        <v>0</v>
      </c>
      <c r="R24" s="28"/>
      <c r="S24" s="220">
        <f>SUM(S7:S23)</f>
        <v>0</v>
      </c>
      <c r="T24" s="28"/>
      <c r="U24" s="220">
        <f>SUM(U7:U23)</f>
        <v>0</v>
      </c>
      <c r="V24" s="28"/>
      <c r="W24" s="220">
        <f>SUM(W7:W23)</f>
        <v>0</v>
      </c>
      <c r="X24" s="28"/>
      <c r="Y24" s="220">
        <f>SUM(Y7:Y23)</f>
        <v>0</v>
      </c>
      <c r="Z24" s="28"/>
      <c r="AA24" s="220">
        <f>SUM(AA7:AA23)</f>
        <v>0</v>
      </c>
      <c r="AB24" s="28"/>
      <c r="AC24" s="220">
        <f>SUM(AC7:AC23)</f>
        <v>0</v>
      </c>
      <c r="AD24" s="28"/>
      <c r="AE24" s="220">
        <f>SUM(AE7:AE23)</f>
        <v>0</v>
      </c>
      <c r="AF24" s="28"/>
      <c r="AG24" s="220">
        <f>SUM(AG7:AG23)</f>
        <v>0</v>
      </c>
      <c r="AH24" s="28"/>
      <c r="AI24" s="220">
        <f>SUM(AI7:AI23)</f>
        <v>0</v>
      </c>
      <c r="AJ24" s="28"/>
      <c r="AK24" s="220">
        <f>SUM(AK7:AK23)</f>
        <v>0</v>
      </c>
      <c r="AL24" s="101"/>
    </row>
    <row r="25" spans="1:41" ht="28" customHeight="1" thickBot="1" x14ac:dyDescent="0.4">
      <c r="D25" s="18"/>
      <c r="E25" s="18"/>
      <c r="G25" s="48"/>
      <c r="H25" s="18"/>
      <c r="I25" s="18"/>
      <c r="J25" s="18"/>
      <c r="K25" s="48"/>
      <c r="L25" s="18"/>
      <c r="M25" s="48"/>
      <c r="N25" s="18"/>
      <c r="O25" s="48"/>
      <c r="P25" s="18"/>
      <c r="Q25" s="48"/>
      <c r="R25" s="18"/>
      <c r="S25" s="48"/>
      <c r="T25" s="18"/>
      <c r="U25" s="48"/>
      <c r="V25" s="18"/>
      <c r="W25" s="48"/>
      <c r="X25" s="18"/>
      <c r="Y25" s="48"/>
      <c r="Z25" s="18"/>
      <c r="AA25" s="48"/>
      <c r="AB25" s="18"/>
      <c r="AC25" s="48"/>
      <c r="AD25" s="48"/>
      <c r="AE25" s="48"/>
      <c r="AF25" s="48"/>
      <c r="AG25" s="48"/>
      <c r="AH25" s="48"/>
      <c r="AI25" s="48"/>
      <c r="AJ25" s="18"/>
      <c r="AK25" s="48"/>
      <c r="AL25" s="48"/>
    </row>
    <row r="26" spans="1:41" ht="42" customHeight="1" thickBot="1" x14ac:dyDescent="0.4">
      <c r="A26" s="101"/>
      <c r="B26" s="750" t="s">
        <v>548</v>
      </c>
      <c r="C26" s="751"/>
      <c r="D26" s="752"/>
      <c r="E26" s="102"/>
      <c r="F26" s="28"/>
      <c r="G26" s="170"/>
      <c r="H26" s="171" t="s">
        <v>272</v>
      </c>
      <c r="I26" s="28"/>
      <c r="J26" s="28"/>
      <c r="K26" s="28"/>
      <c r="L26" s="100"/>
      <c r="M26" s="263"/>
      <c r="N26" s="171" t="s">
        <v>273</v>
      </c>
      <c r="O26" s="48"/>
      <c r="P26" s="18"/>
      <c r="Q26" s="48"/>
      <c r="R26" s="18"/>
      <c r="S26" s="187"/>
      <c r="T26" s="171" t="s">
        <v>303</v>
      </c>
      <c r="U26" s="24"/>
      <c r="V26" s="24"/>
      <c r="W26" s="24"/>
      <c r="X26" s="28"/>
      <c r="Y26" s="28"/>
      <c r="Z26" s="28"/>
      <c r="AA26" s="28"/>
      <c r="AB26" s="28"/>
      <c r="AC26" s="28"/>
      <c r="AD26" s="18"/>
      <c r="AE26" s="48"/>
      <c r="AF26" s="18"/>
      <c r="AG26" s="48"/>
      <c r="AH26" s="18"/>
      <c r="AI26" s="48"/>
      <c r="AJ26" s="18"/>
      <c r="AK26" s="48"/>
      <c r="AL26" s="101"/>
    </row>
    <row r="27" spans="1:41" ht="34" customHeight="1" thickBot="1" x14ac:dyDescent="0.4">
      <c r="D27" s="18"/>
      <c r="E27" s="18"/>
      <c r="G27" s="48"/>
      <c r="H27" s="18"/>
      <c r="I27" s="18"/>
      <c r="J27" s="18"/>
      <c r="K27" s="48"/>
      <c r="L27" s="18"/>
      <c r="M27" s="48"/>
      <c r="N27" s="18"/>
      <c r="O27" s="48"/>
      <c r="P27" s="18"/>
      <c r="Q27" s="48"/>
      <c r="R27" s="18"/>
      <c r="S27" s="48"/>
      <c r="T27" s="18"/>
      <c r="U27" s="48"/>
      <c r="V27" s="18"/>
      <c r="W27" s="48"/>
      <c r="X27" s="18"/>
      <c r="Y27" s="48"/>
      <c r="Z27" s="18"/>
      <c r="AA27" s="48"/>
      <c r="AB27" s="18"/>
      <c r="AC27" s="48"/>
      <c r="AD27" s="48"/>
      <c r="AE27" s="48"/>
      <c r="AF27" s="48"/>
      <c r="AG27" s="48"/>
      <c r="AH27" s="48"/>
      <c r="AI27" s="48"/>
      <c r="AJ27" s="18"/>
      <c r="AK27" s="48"/>
      <c r="AL27" s="48"/>
      <c r="AO27" s="17"/>
    </row>
    <row r="28" spans="1:41" ht="26.25" customHeight="1" thickBot="1" x14ac:dyDescent="0.4">
      <c r="F28" s="727">
        <v>45732</v>
      </c>
      <c r="G28" s="728"/>
      <c r="H28" s="727">
        <v>46089</v>
      </c>
      <c r="I28" s="728"/>
      <c r="J28" s="727">
        <v>46103</v>
      </c>
      <c r="K28" s="728"/>
      <c r="L28" s="727">
        <v>46124</v>
      </c>
      <c r="M28" s="728"/>
      <c r="N28" s="727">
        <v>46138</v>
      </c>
      <c r="O28" s="728"/>
      <c r="P28" s="727">
        <v>45802</v>
      </c>
      <c r="Q28" s="728"/>
      <c r="R28" s="727">
        <v>45830</v>
      </c>
      <c r="S28" s="728"/>
      <c r="T28" s="727">
        <v>45847</v>
      </c>
      <c r="U28" s="728"/>
      <c r="V28" s="727">
        <v>45872</v>
      </c>
      <c r="W28" s="728"/>
      <c r="X28" s="727">
        <v>45886</v>
      </c>
      <c r="Y28" s="728"/>
      <c r="Z28" s="727">
        <v>45911</v>
      </c>
      <c r="AA28" s="728"/>
      <c r="AB28" s="727">
        <v>45921</v>
      </c>
      <c r="AC28" s="728"/>
      <c r="AD28" s="729">
        <v>45942</v>
      </c>
      <c r="AE28" s="730"/>
      <c r="AF28" s="727">
        <v>45970</v>
      </c>
      <c r="AG28" s="728"/>
      <c r="AH28" s="727">
        <v>45985</v>
      </c>
      <c r="AI28" s="728"/>
      <c r="AJ28" s="729">
        <v>45998</v>
      </c>
      <c r="AK28" s="730"/>
    </row>
    <row r="29" spans="1:41" ht="28" customHeight="1" x14ac:dyDescent="0.35">
      <c r="A29" s="796" t="s">
        <v>554</v>
      </c>
      <c r="B29" s="797"/>
      <c r="C29" s="797"/>
      <c r="D29" s="797"/>
      <c r="E29" s="798"/>
      <c r="F29" s="731" t="s">
        <v>411</v>
      </c>
      <c r="G29" s="732"/>
      <c r="H29" s="731" t="s">
        <v>591</v>
      </c>
      <c r="I29" s="732"/>
      <c r="J29" s="731" t="s">
        <v>612</v>
      </c>
      <c r="K29" s="732"/>
      <c r="L29" s="731" t="s">
        <v>620</v>
      </c>
      <c r="M29" s="732"/>
      <c r="N29" s="731" t="s">
        <v>733</v>
      </c>
      <c r="O29" s="732"/>
      <c r="P29" s="731" t="s">
        <v>472</v>
      </c>
      <c r="Q29" s="732"/>
      <c r="R29" s="731" t="s">
        <v>517</v>
      </c>
      <c r="S29" s="732"/>
      <c r="T29" s="731" t="s">
        <v>518</v>
      </c>
      <c r="U29" s="732"/>
      <c r="V29" s="731" t="s">
        <v>519</v>
      </c>
      <c r="W29" s="732"/>
      <c r="X29" s="731" t="s">
        <v>502</v>
      </c>
      <c r="Y29" s="732"/>
      <c r="Z29" s="731" t="s">
        <v>512</v>
      </c>
      <c r="AA29" s="732"/>
      <c r="AB29" s="731" t="s">
        <v>513</v>
      </c>
      <c r="AC29" s="732"/>
      <c r="AD29" s="731" t="s">
        <v>514</v>
      </c>
      <c r="AE29" s="732"/>
      <c r="AF29" s="731" t="s">
        <v>515</v>
      </c>
      <c r="AG29" s="740"/>
      <c r="AH29" s="731" t="s">
        <v>543</v>
      </c>
      <c r="AI29" s="732"/>
      <c r="AJ29" s="731" t="s">
        <v>516</v>
      </c>
      <c r="AK29" s="732"/>
      <c r="AL29" s="794" t="s">
        <v>94</v>
      </c>
    </row>
    <row r="30" spans="1:41" ht="33" customHeight="1" thickBot="1" x14ac:dyDescent="0.4">
      <c r="A30" s="802"/>
      <c r="B30" s="803"/>
      <c r="C30" s="803"/>
      <c r="D30" s="803"/>
      <c r="E30" s="804"/>
      <c r="F30" s="733"/>
      <c r="G30" s="734"/>
      <c r="H30" s="736"/>
      <c r="I30" s="737"/>
      <c r="J30" s="733"/>
      <c r="K30" s="734"/>
      <c r="L30" s="733"/>
      <c r="M30" s="734"/>
      <c r="N30" s="733"/>
      <c r="O30" s="734"/>
      <c r="P30" s="736"/>
      <c r="Q30" s="737"/>
      <c r="R30" s="736"/>
      <c r="S30" s="737"/>
      <c r="T30" s="736"/>
      <c r="U30" s="737"/>
      <c r="V30" s="736"/>
      <c r="W30" s="737"/>
      <c r="X30" s="733"/>
      <c r="Y30" s="734"/>
      <c r="Z30" s="733"/>
      <c r="AA30" s="734"/>
      <c r="AB30" s="736"/>
      <c r="AC30" s="737"/>
      <c r="AD30" s="736"/>
      <c r="AE30" s="737"/>
      <c r="AF30" s="733"/>
      <c r="AG30" s="741"/>
      <c r="AH30" s="733"/>
      <c r="AI30" s="734"/>
      <c r="AJ30" s="733"/>
      <c r="AK30" s="734"/>
      <c r="AL30" s="806"/>
    </row>
    <row r="31" spans="1:41" ht="23.25" customHeight="1" thickBot="1" x14ac:dyDescent="0.4">
      <c r="A31" s="57" t="s">
        <v>176</v>
      </c>
      <c r="B31" s="143" t="s">
        <v>2</v>
      </c>
      <c r="C31" s="143" t="s">
        <v>115</v>
      </c>
      <c r="D31" s="385" t="s">
        <v>3</v>
      </c>
      <c r="E31" s="57" t="s">
        <v>4</v>
      </c>
      <c r="F31" s="20" t="s">
        <v>5</v>
      </c>
      <c r="G31" s="85" t="s">
        <v>6</v>
      </c>
      <c r="H31" s="20" t="s">
        <v>5</v>
      </c>
      <c r="I31" s="85" t="s">
        <v>6</v>
      </c>
      <c r="J31" s="20" t="s">
        <v>5</v>
      </c>
      <c r="K31" s="85" t="s">
        <v>6</v>
      </c>
      <c r="L31" s="20" t="s">
        <v>5</v>
      </c>
      <c r="M31" s="85" t="s">
        <v>6</v>
      </c>
      <c r="N31" s="20" t="s">
        <v>5</v>
      </c>
      <c r="O31" s="85" t="s">
        <v>6</v>
      </c>
      <c r="P31" s="20" t="s">
        <v>5</v>
      </c>
      <c r="Q31" s="85" t="s">
        <v>6</v>
      </c>
      <c r="R31" s="20" t="s">
        <v>5</v>
      </c>
      <c r="S31" s="85" t="s">
        <v>6</v>
      </c>
      <c r="T31" s="20" t="s">
        <v>5</v>
      </c>
      <c r="U31" s="85" t="s">
        <v>6</v>
      </c>
      <c r="V31" s="20" t="s">
        <v>5</v>
      </c>
      <c r="W31" s="85" t="s">
        <v>6</v>
      </c>
      <c r="X31" s="20" t="s">
        <v>5</v>
      </c>
      <c r="Y31" s="85" t="s">
        <v>6</v>
      </c>
      <c r="Z31" s="20" t="s">
        <v>5</v>
      </c>
      <c r="AA31" s="85" t="s">
        <v>6</v>
      </c>
      <c r="AB31" s="20" t="s">
        <v>5</v>
      </c>
      <c r="AC31" s="85" t="s">
        <v>6</v>
      </c>
      <c r="AD31" s="20" t="s">
        <v>5</v>
      </c>
      <c r="AE31" s="85" t="s">
        <v>6</v>
      </c>
      <c r="AF31" s="20" t="s">
        <v>5</v>
      </c>
      <c r="AG31" s="85" t="s">
        <v>6</v>
      </c>
      <c r="AH31" s="20" t="s">
        <v>5</v>
      </c>
      <c r="AI31" s="85" t="s">
        <v>6</v>
      </c>
      <c r="AJ31" s="20" t="s">
        <v>5</v>
      </c>
      <c r="AK31" s="85" t="s">
        <v>6</v>
      </c>
      <c r="AL31" s="337"/>
      <c r="AM31" s="241" t="s">
        <v>218</v>
      </c>
      <c r="AN31" s="242" t="s">
        <v>218</v>
      </c>
    </row>
    <row r="32" spans="1:41" s="27" customFormat="1" ht="20.25" customHeight="1" x14ac:dyDescent="0.35">
      <c r="A32" s="70">
        <v>1</v>
      </c>
      <c r="B32" s="473" t="s">
        <v>429</v>
      </c>
      <c r="C32" s="67">
        <v>2017</v>
      </c>
      <c r="D32" s="334" t="s">
        <v>59</v>
      </c>
      <c r="E32" s="26">
        <f>G32+I32+K32+M32+O32+Q32+S32+U32+W32+Y32+AA32+AC32+AE32+AG32+AI32+AK32</f>
        <v>75</v>
      </c>
      <c r="F32" s="108">
        <v>47</v>
      </c>
      <c r="G32" s="109">
        <v>75</v>
      </c>
      <c r="H32" s="108"/>
      <c r="I32" s="109"/>
      <c r="J32" s="108"/>
      <c r="K32" s="109"/>
      <c r="L32" s="108"/>
      <c r="M32" s="109"/>
      <c r="N32" s="108"/>
      <c r="O32" s="109"/>
      <c r="P32" s="108"/>
      <c r="Q32" s="109"/>
      <c r="R32" s="108"/>
      <c r="S32" s="109"/>
      <c r="T32" s="108"/>
      <c r="U32" s="109"/>
      <c r="V32" s="108"/>
      <c r="W32" s="109"/>
      <c r="X32" s="108"/>
      <c r="Y32" s="109"/>
      <c r="Z32" s="108"/>
      <c r="AA32" s="51"/>
      <c r="AB32" s="108"/>
      <c r="AC32" s="109"/>
      <c r="AD32" s="114"/>
      <c r="AE32" s="109"/>
      <c r="AF32" s="108"/>
      <c r="AG32" s="109"/>
      <c r="AH32" s="108"/>
      <c r="AI32" s="109"/>
      <c r="AJ32" s="108"/>
      <c r="AK32" s="109"/>
      <c r="AL32" s="70">
        <v>1</v>
      </c>
      <c r="AM32" s="243">
        <v>1</v>
      </c>
      <c r="AN32" s="109">
        <v>75</v>
      </c>
    </row>
    <row r="33" spans="1:40" s="27" customFormat="1" ht="20.25" customHeight="1" x14ac:dyDescent="0.35">
      <c r="A33" s="71">
        <v>4</v>
      </c>
      <c r="B33" s="190"/>
      <c r="C33" s="67"/>
      <c r="D33" s="200"/>
      <c r="E33" s="26">
        <f>G33+I33+K33+M33+O33+Q33+S33+U33+W33+Y33+AA33+AC33+AE33+AG33+AI33+AK33</f>
        <v>0</v>
      </c>
      <c r="F33" s="108"/>
      <c r="G33" s="109"/>
      <c r="H33" s="108"/>
      <c r="I33" s="109"/>
      <c r="J33" s="108"/>
      <c r="K33" s="109"/>
      <c r="L33" s="108"/>
      <c r="M33" s="109"/>
      <c r="N33" s="108"/>
      <c r="O33" s="109"/>
      <c r="P33" s="108"/>
      <c r="Q33" s="109"/>
      <c r="R33" s="108"/>
      <c r="S33" s="109"/>
      <c r="T33" s="108"/>
      <c r="U33" s="109"/>
      <c r="V33" s="108"/>
      <c r="W33" s="109"/>
      <c r="X33" s="108"/>
      <c r="Y33" s="109"/>
      <c r="Z33" s="108"/>
      <c r="AA33" s="51"/>
      <c r="AB33" s="108"/>
      <c r="AC33" s="109"/>
      <c r="AD33" s="114"/>
      <c r="AE33" s="109"/>
      <c r="AF33" s="108"/>
      <c r="AG33" s="109"/>
      <c r="AH33" s="108"/>
      <c r="AI33" s="109"/>
      <c r="AJ33" s="108"/>
      <c r="AK33" s="109"/>
      <c r="AL33" s="71">
        <v>4</v>
      </c>
      <c r="AM33" s="244">
        <f t="shared" ref="AM33:AM36" si="3">AM32+1</f>
        <v>2</v>
      </c>
      <c r="AN33" s="109">
        <v>52.5</v>
      </c>
    </row>
    <row r="34" spans="1:40" s="27" customFormat="1" ht="20.25" customHeight="1" x14ac:dyDescent="0.35">
      <c r="A34" s="71">
        <v>5</v>
      </c>
      <c r="B34" s="190"/>
      <c r="C34" s="67"/>
      <c r="D34" s="200"/>
      <c r="E34" s="26">
        <f>G34+I34+K34+M34+O34+Q34+S34+U34+W34+Y34+AA34+AC34+AE34+AG34+AI34+AK34</f>
        <v>0</v>
      </c>
      <c r="F34" s="108"/>
      <c r="G34" s="109"/>
      <c r="H34" s="108"/>
      <c r="I34" s="109"/>
      <c r="J34" s="108"/>
      <c r="K34" s="109"/>
      <c r="L34" s="108"/>
      <c r="M34" s="109"/>
      <c r="N34" s="108"/>
      <c r="O34" s="109"/>
      <c r="P34" s="108"/>
      <c r="Q34" s="109"/>
      <c r="R34" s="108"/>
      <c r="S34" s="109"/>
      <c r="T34" s="108"/>
      <c r="U34" s="109"/>
      <c r="V34" s="108"/>
      <c r="W34" s="109"/>
      <c r="X34" s="108"/>
      <c r="Y34" s="109"/>
      <c r="Z34" s="108"/>
      <c r="AA34" s="51"/>
      <c r="AB34" s="108"/>
      <c r="AC34" s="109"/>
      <c r="AD34" s="114"/>
      <c r="AE34" s="109"/>
      <c r="AF34" s="108"/>
      <c r="AG34" s="109"/>
      <c r="AH34" s="108"/>
      <c r="AI34" s="109"/>
      <c r="AJ34" s="108"/>
      <c r="AK34" s="109"/>
      <c r="AL34" s="71">
        <v>4</v>
      </c>
      <c r="AM34" s="243">
        <f t="shared" si="3"/>
        <v>3</v>
      </c>
      <c r="AN34" s="109">
        <v>37.5</v>
      </c>
    </row>
    <row r="35" spans="1:40" s="27" customFormat="1" ht="20.25" customHeight="1" x14ac:dyDescent="0.35">
      <c r="A35" s="71">
        <v>5</v>
      </c>
      <c r="B35" s="189"/>
      <c r="C35" s="52"/>
      <c r="D35" s="194"/>
      <c r="E35" s="26">
        <f t="shared" ref="E35:E38" si="4">G35+I35+K35+M35+O35+Q35+S35+U35+W35+Y35+AA35+AC35+AE35+AG35+AI35+AK35</f>
        <v>0</v>
      </c>
      <c r="F35" s="110"/>
      <c r="G35" s="111"/>
      <c r="H35" s="110"/>
      <c r="I35" s="111"/>
      <c r="J35" s="110"/>
      <c r="K35" s="111"/>
      <c r="L35" s="110"/>
      <c r="M35" s="111"/>
      <c r="N35" s="110"/>
      <c r="O35" s="111"/>
      <c r="P35" s="110"/>
      <c r="Q35" s="111"/>
      <c r="R35" s="110"/>
      <c r="S35" s="111"/>
      <c r="T35" s="110"/>
      <c r="U35" s="111"/>
      <c r="V35" s="110"/>
      <c r="W35" s="111"/>
      <c r="X35" s="110"/>
      <c r="Y35" s="111"/>
      <c r="Z35" s="110"/>
      <c r="AA35" s="193"/>
      <c r="AB35" s="108"/>
      <c r="AC35" s="109"/>
      <c r="AD35" s="117"/>
      <c r="AE35" s="111"/>
      <c r="AF35" s="110"/>
      <c r="AG35" s="111"/>
      <c r="AH35" s="110"/>
      <c r="AI35" s="111"/>
      <c r="AJ35" s="110"/>
      <c r="AK35" s="111"/>
      <c r="AL35" s="71">
        <v>5</v>
      </c>
      <c r="AM35" s="244">
        <f t="shared" si="3"/>
        <v>4</v>
      </c>
      <c r="AN35" s="109">
        <v>30</v>
      </c>
    </row>
    <row r="36" spans="1:40" s="27" customFormat="1" ht="20.25" customHeight="1" x14ac:dyDescent="0.35">
      <c r="A36" s="168">
        <v>6</v>
      </c>
      <c r="B36" s="189"/>
      <c r="C36" s="52"/>
      <c r="D36" s="194"/>
      <c r="E36" s="26">
        <f t="shared" si="4"/>
        <v>0</v>
      </c>
      <c r="F36" s="110"/>
      <c r="G36" s="111"/>
      <c r="H36" s="110"/>
      <c r="I36" s="111"/>
      <c r="J36" s="110"/>
      <c r="K36" s="111"/>
      <c r="L36" s="110"/>
      <c r="M36" s="111"/>
      <c r="N36" s="110"/>
      <c r="O36" s="111"/>
      <c r="P36" s="110"/>
      <c r="Q36" s="111"/>
      <c r="R36" s="110"/>
      <c r="S36" s="111"/>
      <c r="T36" s="110"/>
      <c r="U36" s="111"/>
      <c r="V36" s="110"/>
      <c r="W36" s="111"/>
      <c r="X36" s="110"/>
      <c r="Y36" s="111"/>
      <c r="Z36" s="110"/>
      <c r="AA36" s="193"/>
      <c r="AB36" s="108"/>
      <c r="AC36" s="109"/>
      <c r="AD36" s="117"/>
      <c r="AE36" s="111"/>
      <c r="AF36" s="110"/>
      <c r="AG36" s="111"/>
      <c r="AH36" s="110"/>
      <c r="AI36" s="111"/>
      <c r="AJ36" s="110"/>
      <c r="AK36" s="111"/>
      <c r="AL36" s="168">
        <v>6</v>
      </c>
      <c r="AM36" s="243">
        <f t="shared" si="3"/>
        <v>5</v>
      </c>
      <c r="AN36" s="109">
        <v>22.5</v>
      </c>
    </row>
    <row r="37" spans="1:40" s="27" customFormat="1" ht="20.25" customHeight="1" x14ac:dyDescent="0.35">
      <c r="A37" s="168"/>
      <c r="B37" s="189"/>
      <c r="C37" s="52"/>
      <c r="D37" s="194"/>
      <c r="E37" s="26">
        <f t="shared" si="4"/>
        <v>0</v>
      </c>
      <c r="F37" s="110"/>
      <c r="G37" s="111"/>
      <c r="H37" s="110"/>
      <c r="I37" s="111"/>
      <c r="J37" s="110"/>
      <c r="K37" s="111"/>
      <c r="L37" s="110"/>
      <c r="M37" s="111"/>
      <c r="N37" s="110"/>
      <c r="O37" s="111"/>
      <c r="P37" s="110"/>
      <c r="Q37" s="111"/>
      <c r="R37" s="110"/>
      <c r="S37" s="111"/>
      <c r="T37" s="110"/>
      <c r="U37" s="111"/>
      <c r="V37" s="110"/>
      <c r="W37" s="111"/>
      <c r="X37" s="110"/>
      <c r="Y37" s="111"/>
      <c r="Z37" s="110"/>
      <c r="AA37" s="193"/>
      <c r="AB37" s="108"/>
      <c r="AC37" s="109"/>
      <c r="AD37" s="117"/>
      <c r="AE37" s="111"/>
      <c r="AF37" s="110"/>
      <c r="AG37" s="111"/>
      <c r="AH37" s="110"/>
      <c r="AI37" s="111"/>
      <c r="AJ37" s="110"/>
      <c r="AK37" s="111"/>
      <c r="AL37" s="168"/>
      <c r="AM37" s="244">
        <f>AM36+1</f>
        <v>6</v>
      </c>
      <c r="AN37" s="109">
        <v>15</v>
      </c>
    </row>
    <row r="38" spans="1:40" s="27" customFormat="1" ht="20.25" customHeight="1" x14ac:dyDescent="0.35">
      <c r="A38" s="168"/>
      <c r="B38" s="189"/>
      <c r="C38" s="52"/>
      <c r="D38" s="194"/>
      <c r="E38" s="26">
        <f t="shared" si="4"/>
        <v>0</v>
      </c>
      <c r="F38" s="110"/>
      <c r="G38" s="111"/>
      <c r="H38" s="110"/>
      <c r="I38" s="111"/>
      <c r="J38" s="110"/>
      <c r="K38" s="111"/>
      <c r="L38" s="110"/>
      <c r="M38" s="111"/>
      <c r="N38" s="110"/>
      <c r="O38" s="111"/>
      <c r="P38" s="110"/>
      <c r="Q38" s="111"/>
      <c r="R38" s="110"/>
      <c r="S38" s="111"/>
      <c r="T38" s="110"/>
      <c r="U38" s="111"/>
      <c r="V38" s="110"/>
      <c r="W38" s="111"/>
      <c r="X38" s="110"/>
      <c r="Y38" s="111"/>
      <c r="Z38" s="110"/>
      <c r="AA38" s="193"/>
      <c r="AB38" s="108"/>
      <c r="AC38" s="109"/>
      <c r="AD38" s="117"/>
      <c r="AE38" s="111"/>
      <c r="AF38" s="110"/>
      <c r="AG38" s="111"/>
      <c r="AH38" s="110"/>
      <c r="AI38" s="111"/>
      <c r="AJ38" s="110"/>
      <c r="AK38" s="111"/>
      <c r="AL38" s="168"/>
      <c r="AM38" s="243">
        <f>AM37+1</f>
        <v>7</v>
      </c>
      <c r="AN38" s="109">
        <v>12</v>
      </c>
    </row>
    <row r="39" spans="1:40" s="27" customFormat="1" ht="20.25" customHeight="1" thickBot="1" x14ac:dyDescent="0.4">
      <c r="A39" s="122"/>
      <c r="B39" s="191"/>
      <c r="C39" s="53"/>
      <c r="D39" s="203"/>
      <c r="E39" s="82"/>
      <c r="F39" s="112"/>
      <c r="G39" s="113"/>
      <c r="H39" s="112"/>
      <c r="I39" s="113"/>
      <c r="J39" s="112"/>
      <c r="K39" s="113"/>
      <c r="L39" s="112"/>
      <c r="M39" s="113"/>
      <c r="N39" s="112"/>
      <c r="O39" s="113"/>
      <c r="P39" s="112"/>
      <c r="Q39" s="113"/>
      <c r="R39" s="112"/>
      <c r="S39" s="113"/>
      <c r="T39" s="112"/>
      <c r="U39" s="113"/>
      <c r="V39" s="112"/>
      <c r="W39" s="113"/>
      <c r="X39" s="112"/>
      <c r="Y39" s="113"/>
      <c r="Z39" s="112"/>
      <c r="AA39" s="386"/>
      <c r="AB39" s="112"/>
      <c r="AC39" s="113"/>
      <c r="AD39" s="118"/>
      <c r="AE39" s="113"/>
      <c r="AF39" s="112"/>
      <c r="AG39" s="113"/>
      <c r="AH39" s="112"/>
      <c r="AI39" s="113"/>
      <c r="AJ39" s="112"/>
      <c r="AK39" s="113"/>
      <c r="AL39" s="122"/>
      <c r="AM39" s="244">
        <f>AM38+1</f>
        <v>8</v>
      </c>
      <c r="AN39" s="109">
        <v>9</v>
      </c>
    </row>
    <row r="40" spans="1:40" s="27" customFormat="1" ht="20.25" customHeight="1" thickBot="1" x14ac:dyDescent="0.4">
      <c r="B40" s="17"/>
      <c r="C40" s="18"/>
      <c r="D40" s="17"/>
      <c r="G40" s="188">
        <f>SUM(G32:G38)</f>
        <v>75</v>
      </c>
      <c r="I40" s="188">
        <f>SUM(I32:I38)</f>
        <v>0</v>
      </c>
      <c r="K40" s="188">
        <f>SUM(K32:K38)</f>
        <v>0</v>
      </c>
      <c r="M40" s="188">
        <f>SUM(M32:M38)</f>
        <v>0</v>
      </c>
      <c r="O40" s="188">
        <f>SUM(O32:O38)</f>
        <v>0</v>
      </c>
      <c r="Q40" s="188">
        <f>SUM(Q32:Q38)</f>
        <v>0</v>
      </c>
      <c r="S40" s="188">
        <f>SUM(S32:S38)</f>
        <v>0</v>
      </c>
      <c r="U40" s="188">
        <f>SUM(U32:U38)</f>
        <v>0</v>
      </c>
      <c r="W40" s="188">
        <f>SUM(W32:W38)</f>
        <v>0</v>
      </c>
      <c r="Y40" s="188">
        <f>SUM(Y32:Y38)</f>
        <v>0</v>
      </c>
      <c r="AA40" s="188">
        <f>SUM(AA32:AA38)</f>
        <v>0</v>
      </c>
      <c r="AC40" s="188">
        <f>SUM(AC32:AC38)</f>
        <v>0</v>
      </c>
      <c r="AE40" s="188">
        <f>SUM(AE32:AE38)</f>
        <v>0</v>
      </c>
      <c r="AG40" s="188">
        <f>SUM(AG32:AG38)</f>
        <v>0</v>
      </c>
      <c r="AI40" s="188">
        <f>SUM(AI32:AI38)</f>
        <v>0</v>
      </c>
      <c r="AK40" s="188">
        <f>SUM(AK32:AK38)</f>
        <v>0</v>
      </c>
      <c r="AM40" s="243">
        <f>AM39+1</f>
        <v>9</v>
      </c>
      <c r="AN40" s="109">
        <v>6</v>
      </c>
    </row>
    <row r="41" spans="1:40" ht="18" customHeight="1" thickBot="1" x14ac:dyDescent="0.4">
      <c r="E41" s="18"/>
      <c r="G41" s="48"/>
      <c r="H41" s="18"/>
      <c r="I41" s="18"/>
      <c r="J41" s="18"/>
      <c r="K41" s="48"/>
      <c r="L41" s="18"/>
      <c r="M41" s="48"/>
      <c r="N41" s="18"/>
      <c r="O41" s="48"/>
      <c r="P41" s="18"/>
      <c r="Q41" s="48"/>
      <c r="R41" s="18"/>
      <c r="S41" s="48"/>
      <c r="T41" s="18"/>
      <c r="U41" s="48"/>
      <c r="V41" s="18"/>
      <c r="W41" s="48"/>
      <c r="X41" s="18"/>
      <c r="Y41" s="48"/>
      <c r="Z41" s="18"/>
      <c r="AA41" s="48"/>
      <c r="AB41" s="18"/>
      <c r="AC41" s="48"/>
      <c r="AD41" s="48"/>
      <c r="AE41" s="48"/>
      <c r="AF41" s="48"/>
      <c r="AG41" s="48"/>
      <c r="AH41" s="48"/>
      <c r="AI41" s="48"/>
      <c r="AJ41" s="18"/>
      <c r="AK41" s="48"/>
      <c r="AL41" s="48"/>
      <c r="AM41" s="244">
        <f>AM40+1</f>
        <v>10</v>
      </c>
      <c r="AN41" s="109">
        <v>3</v>
      </c>
    </row>
    <row r="42" spans="1:40" ht="48" customHeight="1" thickBot="1" x14ac:dyDescent="0.4">
      <c r="B42" s="750" t="s">
        <v>548</v>
      </c>
      <c r="C42" s="751"/>
      <c r="D42" s="752"/>
      <c r="E42" s="16"/>
      <c r="F42" s="170"/>
      <c r="G42" s="171" t="s">
        <v>272</v>
      </c>
      <c r="I42" s="28"/>
      <c r="J42" s="28"/>
      <c r="K42" s="28"/>
      <c r="L42" s="100"/>
      <c r="M42" s="263"/>
      <c r="N42" s="171" t="s">
        <v>273</v>
      </c>
      <c r="O42" s="48"/>
      <c r="P42" s="18"/>
      <c r="Q42" s="48"/>
      <c r="R42" s="18"/>
      <c r="S42" s="187"/>
      <c r="T42" s="171" t="s">
        <v>303</v>
      </c>
      <c r="U42" s="24"/>
      <c r="V42" s="24"/>
      <c r="W42" s="24"/>
      <c r="AM42" s="239"/>
      <c r="AN42" s="240">
        <f>SUM(AN32:AN41)</f>
        <v>262.5</v>
      </c>
    </row>
    <row r="44" spans="1:40" ht="26" customHeight="1" x14ac:dyDescent="0.35">
      <c r="H44" s="16"/>
    </row>
    <row r="45" spans="1:40" ht="21" customHeight="1" x14ac:dyDescent="0.35"/>
    <row r="46" spans="1:40" x14ac:dyDescent="0.35">
      <c r="H46" s="16"/>
    </row>
    <row r="59" spans="1:38" x14ac:dyDescent="0.35">
      <c r="M59" s="16"/>
      <c r="N59" s="16"/>
      <c r="P59" s="16"/>
      <c r="R59" s="16"/>
      <c r="T59" s="16"/>
      <c r="V59" s="16"/>
      <c r="X59" s="16"/>
      <c r="Z59" s="16"/>
      <c r="AB59" s="16"/>
      <c r="AJ59" s="16"/>
    </row>
    <row r="60" spans="1:38" x14ac:dyDescent="0.35">
      <c r="B60" s="16"/>
      <c r="C60" s="74"/>
      <c r="D60" s="16"/>
    </row>
    <row r="61" spans="1:38" x14ac:dyDescent="0.35">
      <c r="B61" s="16"/>
      <c r="C61" s="74"/>
      <c r="D61" s="16"/>
    </row>
    <row r="62" spans="1:38" x14ac:dyDescent="0.35">
      <c r="A62" s="16"/>
      <c r="B62" s="16"/>
      <c r="C62" s="74"/>
      <c r="D62" s="16"/>
      <c r="E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</row>
    <row r="63" spans="1:38" x14ac:dyDescent="0.35">
      <c r="A63" s="16"/>
      <c r="B63" s="16"/>
      <c r="C63" s="74"/>
      <c r="D63" s="16"/>
      <c r="E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</row>
    <row r="64" spans="1:38" x14ac:dyDescent="0.35">
      <c r="A64" s="16"/>
      <c r="B64" s="16"/>
      <c r="C64" s="74"/>
      <c r="D64" s="16"/>
      <c r="E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</row>
    <row r="65" spans="2:7" s="16" customFormat="1" x14ac:dyDescent="0.35">
      <c r="C65" s="74"/>
      <c r="F65" s="18"/>
      <c r="G65" s="18"/>
    </row>
    <row r="66" spans="2:7" s="16" customFormat="1" x14ac:dyDescent="0.35">
      <c r="C66" s="74"/>
      <c r="F66" s="18"/>
      <c r="G66" s="18"/>
    </row>
    <row r="67" spans="2:7" s="16" customFormat="1" x14ac:dyDescent="0.35">
      <c r="C67" s="74"/>
      <c r="F67" s="18"/>
      <c r="G67" s="18"/>
    </row>
    <row r="68" spans="2:7" s="16" customFormat="1" x14ac:dyDescent="0.35">
      <c r="C68" s="74"/>
      <c r="F68" s="18"/>
      <c r="G68" s="18"/>
    </row>
    <row r="69" spans="2:7" s="16" customFormat="1" x14ac:dyDescent="0.35">
      <c r="C69" s="74"/>
      <c r="F69" s="18"/>
      <c r="G69" s="18"/>
    </row>
    <row r="70" spans="2:7" s="16" customFormat="1" x14ac:dyDescent="0.35">
      <c r="C70" s="74"/>
      <c r="F70" s="18"/>
      <c r="G70" s="18"/>
    </row>
    <row r="71" spans="2:7" s="16" customFormat="1" x14ac:dyDescent="0.35">
      <c r="C71" s="74"/>
      <c r="F71" s="18"/>
      <c r="G71" s="18"/>
    </row>
    <row r="72" spans="2:7" s="16" customFormat="1" x14ac:dyDescent="0.35">
      <c r="C72" s="74"/>
      <c r="F72" s="18"/>
      <c r="G72" s="18"/>
    </row>
    <row r="73" spans="2:7" s="16" customFormat="1" x14ac:dyDescent="0.35">
      <c r="C73" s="74"/>
      <c r="F73" s="18"/>
      <c r="G73" s="18"/>
    </row>
    <row r="74" spans="2:7" s="16" customFormat="1" x14ac:dyDescent="0.35">
      <c r="C74" s="74"/>
      <c r="F74" s="18"/>
      <c r="G74" s="18"/>
    </row>
    <row r="75" spans="2:7" s="16" customFormat="1" x14ac:dyDescent="0.35">
      <c r="C75" s="74"/>
      <c r="F75" s="18"/>
      <c r="G75" s="18"/>
    </row>
    <row r="76" spans="2:7" s="16" customFormat="1" x14ac:dyDescent="0.35">
      <c r="B76" s="17"/>
      <c r="C76" s="18"/>
      <c r="D76" s="17"/>
      <c r="F76" s="18"/>
      <c r="G76" s="18"/>
    </row>
    <row r="77" spans="2:7" s="16" customFormat="1" x14ac:dyDescent="0.35">
      <c r="B77" s="17"/>
      <c r="C77" s="18"/>
      <c r="D77" s="17"/>
      <c r="F77" s="18"/>
      <c r="G77" s="18"/>
    </row>
  </sheetData>
  <sheetProtection algorithmName="SHA-512" hashValue="Kmzdg8fCfY9mxq1loQRy+swhNM7qrGRUtQCdOD6ICYMz7+qaE/z/FvTaSdIC9ko9msU3ITCsq2D8Dj9Z+xQbUw==" saltValue="nq4LRjGJrf90n0zBDIfI+g==" spinCount="100000" sheet="1" objects="1" scenarios="1"/>
  <sortState ref="B7:O21">
    <sortCondition descending="1" ref="E7:E21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71">
    <mergeCell ref="B42:D42"/>
    <mergeCell ref="A29:E30"/>
    <mergeCell ref="H4:I5"/>
    <mergeCell ref="J4:K5"/>
    <mergeCell ref="L4:M5"/>
    <mergeCell ref="F4:G5"/>
    <mergeCell ref="A4:E5"/>
    <mergeCell ref="F28:G28"/>
    <mergeCell ref="H28:I28"/>
    <mergeCell ref="J28:K28"/>
    <mergeCell ref="B26:D26"/>
    <mergeCell ref="F29:G30"/>
    <mergeCell ref="H29:I30"/>
    <mergeCell ref="J29:K30"/>
    <mergeCell ref="L29:M30"/>
    <mergeCell ref="T4:U5"/>
    <mergeCell ref="R4:S5"/>
    <mergeCell ref="X4:Y5"/>
    <mergeCell ref="V28:W28"/>
    <mergeCell ref="V4:W5"/>
    <mergeCell ref="T28:U28"/>
    <mergeCell ref="N4:O5"/>
    <mergeCell ref="L28:M28"/>
    <mergeCell ref="N28:O28"/>
    <mergeCell ref="R28:S28"/>
    <mergeCell ref="R29:S30"/>
    <mergeCell ref="N29:O30"/>
    <mergeCell ref="P28:Q28"/>
    <mergeCell ref="P29:Q30"/>
    <mergeCell ref="V3:W3"/>
    <mergeCell ref="Z3:AA3"/>
    <mergeCell ref="AF3:AG3"/>
    <mergeCell ref="AF4:AG5"/>
    <mergeCell ref="A1:AL1"/>
    <mergeCell ref="F3:G3"/>
    <mergeCell ref="H3:I3"/>
    <mergeCell ref="J3:K3"/>
    <mergeCell ref="L3:M3"/>
    <mergeCell ref="N3:O3"/>
    <mergeCell ref="P3:Q3"/>
    <mergeCell ref="R3:S3"/>
    <mergeCell ref="T3:U3"/>
    <mergeCell ref="X3:Y3"/>
    <mergeCell ref="AD3:AE3"/>
    <mergeCell ref="P4:Q5"/>
    <mergeCell ref="AH3:AI3"/>
    <mergeCell ref="AH4:AI5"/>
    <mergeCell ref="AB4:AC5"/>
    <mergeCell ref="AB3:AC3"/>
    <mergeCell ref="X29:Y30"/>
    <mergeCell ref="AD28:AE28"/>
    <mergeCell ref="AD29:AE30"/>
    <mergeCell ref="AB28:AC28"/>
    <mergeCell ref="AH28:AI28"/>
    <mergeCell ref="AH29:AI30"/>
    <mergeCell ref="Z28:AA28"/>
    <mergeCell ref="Z4:AA5"/>
    <mergeCell ref="AB29:AC30"/>
    <mergeCell ref="AF29:AG30"/>
    <mergeCell ref="AD4:AE5"/>
    <mergeCell ref="T29:U30"/>
    <mergeCell ref="V29:W30"/>
    <mergeCell ref="Z29:AA30"/>
    <mergeCell ref="AF28:AG28"/>
    <mergeCell ref="X28:Y28"/>
    <mergeCell ref="AL4:AL5"/>
    <mergeCell ref="AJ3:AK3"/>
    <mergeCell ref="AJ4:AK5"/>
    <mergeCell ref="AJ28:AK28"/>
    <mergeCell ref="AJ29:AK30"/>
    <mergeCell ref="AL29:AL30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VAR. JUV-18</vt:lpstr>
      <vt:lpstr>VAR. PRE-JUV</vt:lpstr>
      <vt:lpstr>MUJ - JUV</vt:lpstr>
      <vt:lpstr>MUJ. PRE-JUV</vt:lpstr>
      <vt:lpstr>VAR. INFANTILES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2026-04-28T19:31:08Z</dcterms:modified>
</cp:coreProperties>
</file>